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3820"/>
  <mc:AlternateContent xmlns:mc="http://schemas.openxmlformats.org/markup-compatibility/2006">
    <mc:Choice Requires="x15">
      <x15ac:absPath xmlns:x15ac="http://schemas.microsoft.com/office/spreadsheetml/2010/11/ac" url="S:\Research &amp; Sponsored Program Development\Diane\Website\"/>
    </mc:Choice>
  </mc:AlternateContent>
  <xr:revisionPtr revIDLastSave="0" documentId="8_{E077595F-B03F-4AD1-B402-11A62CF805AB}" xr6:coauthVersionLast="47" xr6:coauthVersionMax="47" xr10:uidLastSave="{00000000-0000-0000-0000-000000000000}"/>
  <bookViews>
    <workbookView xWindow="28680" yWindow="-1155" windowWidth="29040" windowHeight="15720" xr2:uid="{443AC361-FE44-6541-AF4B-1A2D3646DC9B}"/>
  </bookViews>
  <sheets>
    <sheet name="UND Basic Budget" sheetId="1" r:id="rId1"/>
  </sheets>
  <definedNames>
    <definedName name="_xlnm.Print_Area" localSheetId="0">'UND Basic Budget'!$A$5:$L$75</definedName>
    <definedName name="_xlnm.Print_Titles" localSheetId="0">'UND Basic Budget'!$5:$13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74" i="1" l="1"/>
  <c r="K74" i="1"/>
  <c r="J74" i="1"/>
  <c r="I74" i="1"/>
  <c r="H74" i="1"/>
  <c r="G74" i="1"/>
  <c r="L73" i="1"/>
  <c r="A73" i="1"/>
  <c r="L72" i="1"/>
  <c r="A72" i="1"/>
  <c r="L70" i="1"/>
  <c r="L69" i="1"/>
  <c r="L66" i="1"/>
  <c r="K66" i="1"/>
  <c r="J66" i="1"/>
  <c r="I66" i="1"/>
  <c r="H66" i="1"/>
  <c r="G66" i="1"/>
  <c r="L65" i="1"/>
  <c r="L64" i="1"/>
  <c r="K61" i="1"/>
  <c r="J61" i="1"/>
  <c r="I61" i="1"/>
  <c r="H61" i="1"/>
  <c r="G61" i="1"/>
  <c r="L60" i="1"/>
  <c r="L59" i="1"/>
  <c r="L58" i="1"/>
  <c r="L57" i="1"/>
  <c r="L56" i="1"/>
  <c r="L55" i="1"/>
  <c r="L54" i="1"/>
  <c r="L53" i="1"/>
  <c r="L52" i="1"/>
  <c r="L51" i="1"/>
  <c r="L50" i="1"/>
  <c r="L49" i="1"/>
  <c r="L48" i="1"/>
  <c r="L47" i="1"/>
  <c r="L46" i="1"/>
  <c r="L45" i="1"/>
  <c r="L44" i="1"/>
  <c r="L61" i="1" s="1"/>
  <c r="L43" i="1"/>
  <c r="L42" i="1"/>
  <c r="L41" i="1"/>
  <c r="L40" i="1"/>
  <c r="G33" i="1" l="1"/>
  <c r="K35" i="1"/>
  <c r="J35" i="1"/>
  <c r="I35" i="1"/>
  <c r="H35" i="1"/>
  <c r="G35" i="1"/>
  <c r="H24" i="1"/>
  <c r="I24" i="1" s="1"/>
  <c r="J24" i="1" s="1"/>
  <c r="K24" i="1" s="1"/>
  <c r="D18" i="1"/>
  <c r="D15" i="1"/>
  <c r="A33" i="1"/>
  <c r="A31" i="1"/>
  <c r="A32" i="1"/>
  <c r="G15" i="1"/>
  <c r="G21" i="1"/>
  <c r="G32" i="1" s="1"/>
  <c r="G18" i="1"/>
  <c r="H18" i="1" s="1"/>
  <c r="I18" i="1" s="1"/>
  <c r="J18" i="1" s="1"/>
  <c r="K18" i="1" s="1"/>
  <c r="G24" i="1"/>
  <c r="G22" i="1"/>
  <c r="H22" i="1" s="1"/>
  <c r="H33" i="1" s="1"/>
  <c r="D11" i="1"/>
  <c r="D10" i="1"/>
  <c r="C11" i="1"/>
  <c r="C10" i="1"/>
  <c r="A29" i="1"/>
  <c r="G23" i="1"/>
  <c r="G34" i="1" s="1"/>
  <c r="A35" i="1"/>
  <c r="A34" i="1"/>
  <c r="A28" i="1"/>
  <c r="A30" i="1"/>
  <c r="H23" i="1" l="1"/>
  <c r="L35" i="1"/>
  <c r="E16" i="1"/>
  <c r="F16" i="1" s="1"/>
  <c r="G16" i="1" s="1"/>
  <c r="H16" i="1" s="1"/>
  <c r="I16" i="1" s="1"/>
  <c r="J16" i="1" s="1"/>
  <c r="K16" i="1" s="1"/>
  <c r="H15" i="1"/>
  <c r="G28" i="1"/>
  <c r="H21" i="1"/>
  <c r="G25" i="1"/>
  <c r="E17" i="1"/>
  <c r="F17" i="1" s="1"/>
  <c r="G17" i="1" s="1"/>
  <c r="H17" i="1" s="1"/>
  <c r="I17" i="1" s="1"/>
  <c r="J17" i="1" s="1"/>
  <c r="K17" i="1" s="1"/>
  <c r="I22" i="1"/>
  <c r="I33" i="1" s="1"/>
  <c r="H31" i="1"/>
  <c r="G31" i="1"/>
  <c r="I23" i="1" l="1"/>
  <c r="H34" i="1"/>
  <c r="I15" i="1"/>
  <c r="J15" i="1" s="1"/>
  <c r="J28" i="1" s="1"/>
  <c r="H32" i="1"/>
  <c r="G30" i="1"/>
  <c r="L24" i="1"/>
  <c r="J22" i="1"/>
  <c r="G19" i="1"/>
  <c r="H28" i="1"/>
  <c r="I21" i="1"/>
  <c r="J21" i="1" s="1"/>
  <c r="H30" i="1"/>
  <c r="G29" i="1"/>
  <c r="H25" i="1"/>
  <c r="I31" i="1"/>
  <c r="J23" i="1" l="1"/>
  <c r="J25" i="1" s="1"/>
  <c r="I34" i="1"/>
  <c r="G36" i="1"/>
  <c r="K22" i="1"/>
  <c r="K33" i="1" s="1"/>
  <c r="J33" i="1"/>
  <c r="K15" i="1"/>
  <c r="L15" i="1" s="1"/>
  <c r="K31" i="1"/>
  <c r="L18" i="1"/>
  <c r="G26" i="1"/>
  <c r="J31" i="1"/>
  <c r="I28" i="1"/>
  <c r="I32" i="1"/>
  <c r="I25" i="1"/>
  <c r="K28" i="1"/>
  <c r="J32" i="1"/>
  <c r="K21" i="1"/>
  <c r="L21" i="1" s="1"/>
  <c r="H19" i="1"/>
  <c r="H26" i="1" s="1"/>
  <c r="H29" i="1"/>
  <c r="K23" i="1" l="1"/>
  <c r="K34" i="1" s="1"/>
  <c r="J34" i="1"/>
  <c r="G37" i="1"/>
  <c r="G76" i="1" s="1"/>
  <c r="C80" i="1" s="1"/>
  <c r="G86" i="1" s="1"/>
  <c r="G88" i="1" s="1"/>
  <c r="L22" i="1"/>
  <c r="L33" i="1"/>
  <c r="L31" i="1"/>
  <c r="L28" i="1"/>
  <c r="I30" i="1"/>
  <c r="I29" i="1"/>
  <c r="K32" i="1"/>
  <c r="L32" i="1" s="1"/>
  <c r="I19" i="1"/>
  <c r="I26" i="1" s="1"/>
  <c r="H36" i="1"/>
  <c r="H37" i="1" s="1"/>
  <c r="H76" i="1" s="1"/>
  <c r="C81" i="1" s="1"/>
  <c r="H86" i="1" s="1"/>
  <c r="H88" i="1" s="1"/>
  <c r="L23" i="1" l="1"/>
  <c r="L34" i="1"/>
  <c r="K25" i="1"/>
  <c r="L25" i="1" s="1"/>
  <c r="K30" i="1"/>
  <c r="J30" i="1"/>
  <c r="I36" i="1"/>
  <c r="I37" i="1" s="1"/>
  <c r="I76" i="1" s="1"/>
  <c r="C82" i="1" s="1"/>
  <c r="I86" i="1" s="1"/>
  <c r="I88" i="1" s="1"/>
  <c r="J29" i="1"/>
  <c r="J36" i="1" s="1"/>
  <c r="L16" i="1"/>
  <c r="J19" i="1"/>
  <c r="J26" i="1" s="1"/>
  <c r="L30" i="1" l="1"/>
  <c r="L17" i="1"/>
  <c r="J37" i="1"/>
  <c r="J76" i="1" s="1"/>
  <c r="C83" i="1" s="1"/>
  <c r="J86" i="1" s="1"/>
  <c r="J88" i="1" s="1"/>
  <c r="K29" i="1"/>
  <c r="K36" i="1" s="1"/>
  <c r="K19" i="1"/>
  <c r="K26" i="1" s="1"/>
  <c r="L29" i="1" l="1"/>
  <c r="L36" i="1" s="1"/>
  <c r="L19" i="1"/>
  <c r="L26" i="1" s="1"/>
  <c r="K37" i="1"/>
  <c r="K76" i="1" s="1"/>
  <c r="C84" i="1" s="1"/>
  <c r="K86" i="1" s="1"/>
  <c r="K88" i="1" l="1"/>
  <c r="L86" i="1"/>
  <c r="L37" i="1"/>
  <c r="L76" i="1" s="1"/>
  <c r="L88" i="1" l="1"/>
</calcChain>
</file>

<file path=xl/sharedStrings.xml><?xml version="1.0" encoding="utf-8"?>
<sst xmlns="http://schemas.openxmlformats.org/spreadsheetml/2006/main" count="138" uniqueCount="94">
  <si>
    <t>DESCRIPTION</t>
  </si>
  <si>
    <t>TOTAL</t>
  </si>
  <si>
    <t>YEAR 1</t>
  </si>
  <si>
    <t>YEAR 2</t>
  </si>
  <si>
    <t>YEAR 3</t>
  </si>
  <si>
    <t>Project Role</t>
  </si>
  <si>
    <t>Base Salary</t>
  </si>
  <si>
    <t>PD/PI</t>
  </si>
  <si>
    <t>Effort</t>
  </si>
  <si>
    <t>Graduate Student</t>
  </si>
  <si>
    <t>Undergraduate Student</t>
  </si>
  <si>
    <t xml:space="preserve"> </t>
  </si>
  <si>
    <t>Total Personnel Costs</t>
  </si>
  <si>
    <t>Fringe Benefits</t>
  </si>
  <si>
    <t>Total Fringe Benefit Costs</t>
  </si>
  <si>
    <t>Total Other Personnel Costs</t>
  </si>
  <si>
    <t>Total Key Personnel Costs</t>
  </si>
  <si>
    <t>Key Personnel</t>
  </si>
  <si>
    <t>Other Personnel</t>
  </si>
  <si>
    <t>Total Personnel/Fringe Benefits Costs</t>
  </si>
  <si>
    <t>Technician</t>
  </si>
  <si>
    <t>Paid</t>
  </si>
  <si>
    <t>Unpaid</t>
  </si>
  <si>
    <t>Salary Cap Amount</t>
  </si>
  <si>
    <t>Salary Cap Per pay Period</t>
  </si>
  <si>
    <t>Salary Per Pay Period</t>
  </si>
  <si>
    <t>Total</t>
  </si>
  <si>
    <t>Modified Total Direct Cost Yr 1</t>
  </si>
  <si>
    <t>Modified Total Direct Cost Yr 2</t>
  </si>
  <si>
    <t>Modified Total Direct Cost Yr 3</t>
  </si>
  <si>
    <t>Enter Name of Capped Person</t>
  </si>
  <si>
    <t>Co-I</t>
  </si>
  <si>
    <t>Subaward (costs &gt; $25,000)</t>
  </si>
  <si>
    <t>YEAR 4</t>
  </si>
  <si>
    <t>YEAR 5</t>
  </si>
  <si>
    <t>Enter PD/PI Name</t>
  </si>
  <si>
    <t>Enter Name of Post Doc</t>
  </si>
  <si>
    <t>Enter Name of Technician</t>
  </si>
  <si>
    <t>Post Doc</t>
  </si>
  <si>
    <t>1/2 Graduate Student</t>
  </si>
  <si>
    <t>Modified Total Direct Cost Yr 4</t>
  </si>
  <si>
    <t>Modified Total Direct Cost Yr 5</t>
  </si>
  <si>
    <t>Enter Co-I Name</t>
  </si>
  <si>
    <t>Enter Dates Here</t>
  </si>
  <si>
    <t>Enter Title Here</t>
  </si>
  <si>
    <t>UNIVERSITY OF NORTH DAKOTA ~ Basic Budget Tool</t>
  </si>
  <si>
    <t>Enter Title and Dates in light green and take hightlights off - then delete this row.</t>
  </si>
  <si>
    <t>Line 16</t>
  </si>
  <si>
    <t>Enter Role</t>
  </si>
  <si>
    <t>Operating Costs</t>
  </si>
  <si>
    <t>TRAVEL DOMESTIC</t>
  </si>
  <si>
    <t>TRAVEL INTERNATIONAL</t>
  </si>
  <si>
    <t>SUPPLIES-IT SOFTWARE</t>
  </si>
  <si>
    <t>SUPPLY/MATERIALS-PROFESSIONAL</t>
  </si>
  <si>
    <t>FOOD AND CLOTHING</t>
  </si>
  <si>
    <t>BLDG, GROUNDS, VEHICLE SUPPLY</t>
  </si>
  <si>
    <t>SUPPLIES-MISCELLANEOUS</t>
  </si>
  <si>
    <t>OFFICE SUPPLIES</t>
  </si>
  <si>
    <t>COMMUNICATIONS-POSTAGE</t>
  </si>
  <si>
    <t>PRINTING-COPIES, DUPLICATING</t>
  </si>
  <si>
    <t>UTILITIES</t>
  </si>
  <si>
    <t>INSURANCE</t>
  </si>
  <si>
    <t>RENTS/LEASES-EQUIPMENT &amp; OTHER</t>
  </si>
  <si>
    <t>RENTS/LEASES-BUILDING/LAND</t>
  </si>
  <si>
    <t>NO IC</t>
  </si>
  <si>
    <t>REPAIRS</t>
  </si>
  <si>
    <t>IT COMMUNICATIONS</t>
  </si>
  <si>
    <t>PROFESSIONAL DEVELOPMENT</t>
  </si>
  <si>
    <t>FEES-OPERATING FEES &amp; SERVICES</t>
  </si>
  <si>
    <t>PARTICIPANT SUPPORT</t>
  </si>
  <si>
    <t>FEES-PROFESSIONAL FEES &amp; SERVICES</t>
  </si>
  <si>
    <t>TUITION/SCHOLARSHIPS/FELLOWSHIPS</t>
  </si>
  <si>
    <t>TOTAL OPERATING</t>
  </si>
  <si>
    <t>EQUIPMENT $5,000 (or more)</t>
  </si>
  <si>
    <t>IT EQUIPMENT $5,000 (or more)</t>
  </si>
  <si>
    <t>TOTAL EQUIPMENT</t>
  </si>
  <si>
    <t>Subaward</t>
  </si>
  <si>
    <t>Subaward (costs up to $25,000)</t>
  </si>
  <si>
    <t>Enter the Name of 1st Subaward</t>
  </si>
  <si>
    <t>Enter the Name of 2nd Subaward</t>
  </si>
  <si>
    <t>TOTAL DIRECT COSTS</t>
  </si>
  <si>
    <t>Indirect Costs</t>
  </si>
  <si>
    <t>Type</t>
  </si>
  <si>
    <t>Rate</t>
  </si>
  <si>
    <t>Base</t>
  </si>
  <si>
    <t>TOTAL INDIRECT COSTS</t>
  </si>
  <si>
    <t>TOTAL COSTS</t>
  </si>
  <si>
    <t>Enter Salary Cap Amounts in light green and hide rows 9-12 - then delete this row.</t>
  </si>
  <si>
    <t>Line 17</t>
  </si>
  <si>
    <t>Enter Salary and Effort Percents in light green and take highlights off - then delete this row.</t>
  </si>
  <si>
    <t>Enter Other Information in light green and take hightlights off - then delete this row.</t>
  </si>
  <si>
    <r>
      <t xml:space="preserve">Major Equipment </t>
    </r>
    <r>
      <rPr>
        <sz val="11"/>
        <rFont val="Arial"/>
        <family val="2"/>
      </rPr>
      <t>(Individual Items)</t>
    </r>
  </si>
  <si>
    <t>Fringe Benefit Rate %</t>
  </si>
  <si>
    <t>TOTAL SUBAWARD COSTS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</si>
</sst>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5" formatCode="&quot;$&quot;#,##0_);\(&quot;$&quot;#,##0\)"/>
    <numFmt numFmtId="164" formatCode="0.0%"/>
    <numFmt numFmtId="165" formatCode="0.0000%"/>
  </numFmts>
  <fonts count="28" x14ac:knownFonts="1">
    <font>
      <sz val="12"/>
      <name val="Arial"/>
    </font>
    <font>
      <sz val="18"/>
      <name val="Arial"/>
      <family val="2"/>
    </font>
    <font>
      <sz val="8"/>
      <name val="Arial"/>
      <family val="2"/>
    </font>
    <font>
      <sz val="12"/>
      <name val="Arial"/>
      <family val="2"/>
    </font>
    <font>
      <b/>
      <sz val="18"/>
      <color indexed="62"/>
      <name val="Cambria"/>
      <family val="2"/>
    </font>
    <font>
      <b/>
      <sz val="11"/>
      <color indexed="62"/>
      <name val="Arial"/>
      <family val="2"/>
    </font>
    <font>
      <sz val="11"/>
      <color indexed="17"/>
      <name val="Arial"/>
      <family val="2"/>
    </font>
    <font>
      <sz val="11"/>
      <color indexed="16"/>
      <name val="Arial"/>
      <family val="2"/>
    </font>
    <font>
      <sz val="11"/>
      <color indexed="19"/>
      <name val="Arial"/>
      <family val="2"/>
    </font>
    <font>
      <b/>
      <sz val="11"/>
      <color indexed="8"/>
      <name val="Arial"/>
      <family val="2"/>
    </font>
    <font>
      <sz val="11"/>
      <color indexed="63"/>
      <name val="Arial"/>
      <family val="2"/>
    </font>
    <font>
      <b/>
      <sz val="11"/>
      <color indexed="63"/>
      <name val="Arial"/>
      <family val="2"/>
    </font>
    <font>
      <b/>
      <sz val="11"/>
      <color indexed="19"/>
      <name val="Arial"/>
      <family val="2"/>
    </font>
    <font>
      <sz val="11"/>
      <color indexed="19"/>
      <name val="Arial"/>
      <family val="2"/>
    </font>
    <font>
      <b/>
      <sz val="11"/>
      <color indexed="9"/>
      <name val="Arial"/>
      <family val="2"/>
    </font>
    <font>
      <sz val="11"/>
      <color indexed="10"/>
      <name val="Arial"/>
      <family val="2"/>
    </font>
    <font>
      <sz val="11"/>
      <color indexed="9"/>
      <name val="Arial"/>
      <family val="2"/>
    </font>
    <font>
      <sz val="11"/>
      <color indexed="8"/>
      <name val="Arial"/>
      <family val="2"/>
    </font>
    <font>
      <sz val="11"/>
      <name val="Calibri"/>
      <family val="2"/>
    </font>
    <font>
      <b/>
      <sz val="11"/>
      <name val="Calibri"/>
      <family val="2"/>
    </font>
    <font>
      <b/>
      <sz val="12"/>
      <name val="Arial"/>
      <family val="2"/>
    </font>
    <font>
      <b/>
      <i/>
      <sz val="12"/>
      <name val="Arial"/>
      <family val="2"/>
    </font>
    <font>
      <sz val="12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i/>
      <sz val="11"/>
      <name val="Arial"/>
      <family val="2"/>
    </font>
    <font>
      <i/>
      <sz val="10"/>
      <name val="Arial"/>
      <family val="2"/>
    </font>
    <font>
      <b/>
      <sz val="11"/>
      <color rgb="FFFF0000"/>
      <name val="Calibri"/>
      <family val="2"/>
    </font>
  </fonts>
  <fills count="24">
    <fill>
      <patternFill patternType="none"/>
    </fill>
    <fill>
      <patternFill patternType="gray125"/>
    </fill>
    <fill>
      <patternFill patternType="solid">
        <fgColor indexed="30"/>
        <bgColor indexed="30"/>
      </patternFill>
    </fill>
    <fill>
      <patternFill patternType="solid">
        <fgColor indexed="47"/>
        <bgColor indexed="47"/>
      </patternFill>
    </fill>
    <fill>
      <patternFill patternType="solid">
        <fgColor indexed="44"/>
        <bgColor indexed="44"/>
      </patternFill>
    </fill>
    <fill>
      <patternFill patternType="solid">
        <fgColor indexed="27"/>
        <bgColor indexed="27"/>
      </patternFill>
    </fill>
    <fill>
      <patternFill patternType="solid">
        <fgColor indexed="53"/>
        <bgColor indexed="53"/>
      </patternFill>
    </fill>
    <fill>
      <patternFill patternType="solid">
        <fgColor indexed="22"/>
        <bgColor indexed="22"/>
      </patternFill>
    </fill>
    <fill>
      <patternFill patternType="solid">
        <fgColor indexed="55"/>
        <bgColor indexed="55"/>
      </patternFill>
    </fill>
    <fill>
      <patternFill patternType="solid">
        <fgColor indexed="51"/>
        <bgColor indexed="51"/>
      </patternFill>
    </fill>
    <fill>
      <patternFill patternType="solid">
        <fgColor indexed="54"/>
        <bgColor indexed="54"/>
      </patternFill>
    </fill>
    <fill>
      <patternFill patternType="solid">
        <fgColor indexed="45"/>
        <bgColor indexed="45"/>
      </patternFill>
    </fill>
    <fill>
      <patternFill patternType="solid">
        <fgColor indexed="49"/>
        <bgColor indexed="49"/>
      </patternFill>
    </fill>
    <fill>
      <patternFill patternType="solid">
        <fgColor indexed="29"/>
        <bgColor indexed="29"/>
      </patternFill>
    </fill>
    <fill>
      <patternFill patternType="solid">
        <fgColor indexed="26"/>
        <bgColor indexed="26"/>
      </patternFill>
    </fill>
    <fill>
      <patternFill patternType="solid">
        <fgColor indexed="43"/>
        <bgColor indexed="43"/>
      </patternFill>
    </fill>
    <fill>
      <patternFill patternType="solid">
        <fgColor indexed="9"/>
        <bgColor indexed="9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53"/>
      </patternFill>
    </fill>
    <fill>
      <patternFill patternType="lightUp">
        <fgColor indexed="9"/>
        <bgColor indexed="22"/>
      </patternFill>
    </fill>
    <fill>
      <patternFill patternType="solid">
        <fgColor indexed="42"/>
        <bgColor indexed="42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double">
        <color indexed="2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double">
        <color indexed="0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49">
    <xf numFmtId="0" fontId="0" fillId="0" borderId="0">
      <alignment vertical="top"/>
    </xf>
    <xf numFmtId="0" fontId="16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7" fillId="3" borderId="0" applyNumberFormat="0" applyBorder="0" applyAlignment="0" applyProtection="0"/>
    <xf numFmtId="0" fontId="17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6" fillId="7" borderId="0" applyNumberFormat="0" applyBorder="0" applyAlignment="0" applyProtection="0"/>
    <xf numFmtId="0" fontId="16" fillId="10" borderId="0" applyNumberFormat="0" applyBorder="0" applyAlignment="0" applyProtection="0"/>
    <xf numFmtId="0" fontId="17" fillId="3" borderId="0" applyNumberFormat="0" applyBorder="0" applyAlignment="0" applyProtection="0"/>
    <xf numFmtId="0" fontId="17" fillId="7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7" fillId="3" borderId="0" applyNumberFormat="0" applyBorder="0" applyAlignment="0" applyProtection="0"/>
    <xf numFmtId="0" fontId="17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13" borderId="0" applyNumberFormat="0" applyBorder="0" applyAlignment="0" applyProtection="0"/>
    <xf numFmtId="0" fontId="17" fillId="3" borderId="0" applyNumberFormat="0" applyBorder="0" applyAlignment="0" applyProtection="0"/>
    <xf numFmtId="0" fontId="17" fillId="14" borderId="0" applyNumberFormat="0" applyBorder="0" applyAlignment="0" applyProtection="0"/>
    <xf numFmtId="0" fontId="16" fillId="15" borderId="0" applyNumberFormat="0" applyBorder="0" applyAlignment="0" applyProtection="0"/>
    <xf numFmtId="0" fontId="7" fillId="14" borderId="0" applyNumberFormat="0" applyBorder="0" applyAlignment="0" applyProtection="0"/>
    <xf numFmtId="0" fontId="12" fillId="16" borderId="1" applyNumberFormat="0" applyAlignment="0" applyProtection="0"/>
    <xf numFmtId="0" fontId="14" fillId="8" borderId="2" applyNumberFormat="0" applyAlignment="0" applyProtection="0"/>
    <xf numFmtId="3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2" fontId="3" fillId="0" borderId="0" applyFont="0" applyFill="0" applyBorder="0" applyAlignment="0" applyProtection="0"/>
    <xf numFmtId="0" fontId="6" fillId="20" borderId="0" applyNumberFormat="0" applyBorder="0" applyAlignment="0" applyProtection="0"/>
    <xf numFmtId="0" fontId="1" fillId="0" borderId="0" applyNumberFormat="0" applyFont="0" applyFill="0" applyAlignment="0" applyProtection="0"/>
    <xf numFmtId="0" fontId="2" fillId="0" borderId="0" applyNumberFormat="0" applyFon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10" fillId="15" borderId="1" applyNumberFormat="0" applyAlignment="0" applyProtection="0"/>
    <xf numFmtId="0" fontId="13" fillId="0" borderId="4" applyNumberFormat="0" applyFill="0" applyAlignment="0" applyProtection="0"/>
    <xf numFmtId="0" fontId="8" fillId="15" borderId="0" applyNumberFormat="0" applyBorder="0" applyAlignment="0" applyProtection="0"/>
    <xf numFmtId="0" fontId="3" fillId="14" borderId="5" applyNumberFormat="0" applyFont="0" applyAlignment="0" applyProtection="0"/>
    <xf numFmtId="0" fontId="11" fillId="16" borderId="6" applyNumberFormat="0" applyAlignment="0" applyProtection="0"/>
    <xf numFmtId="10" fontId="3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3" fillId="0" borderId="7" applyNumberFormat="0" applyFont="0" applyBorder="0" applyAlignment="0" applyProtection="0"/>
    <xf numFmtId="0" fontId="15" fillId="0" borderId="0" applyNumberFormat="0" applyFill="0" applyBorder="0" applyAlignment="0" applyProtection="0"/>
  </cellStyleXfs>
  <cellXfs count="58">
    <xf numFmtId="4" fontId="0" fillId="0" borderId="0" xfId="0" applyNumberFormat="1" applyAlignment="1"/>
    <xf numFmtId="4" fontId="18" fillId="0" borderId="0" xfId="0" applyNumberFormat="1" applyFont="1" applyAlignment="1"/>
    <xf numFmtId="4" fontId="19" fillId="0" borderId="0" xfId="0" applyNumberFormat="1" applyFont="1" applyAlignment="1"/>
    <xf numFmtId="4" fontId="22" fillId="0" borderId="0" xfId="0" applyNumberFormat="1" applyFont="1" applyAlignment="1">
      <alignment horizontal="center"/>
    </xf>
    <xf numFmtId="4" fontId="23" fillId="0" borderId="0" xfId="0" applyNumberFormat="1" applyFont="1" applyAlignment="1"/>
    <xf numFmtId="4" fontId="24" fillId="0" borderId="0" xfId="0" applyNumberFormat="1" applyFont="1" applyAlignment="1">
      <alignment horizontal="center"/>
    </xf>
    <xf numFmtId="4" fontId="24" fillId="0" borderId="8" xfId="0" applyNumberFormat="1" applyFont="1" applyBorder="1" applyAlignment="1"/>
    <xf numFmtId="4" fontId="24" fillId="0" borderId="8" xfId="0" applyNumberFormat="1" applyFont="1" applyBorder="1" applyAlignment="1">
      <alignment horizontal="center"/>
    </xf>
    <xf numFmtId="4" fontId="24" fillId="0" borderId="8" xfId="0" applyNumberFormat="1" applyFont="1" applyBorder="1" applyAlignment="1">
      <alignment horizontal="right"/>
    </xf>
    <xf numFmtId="4" fontId="25" fillId="0" borderId="0" xfId="0" applyNumberFormat="1" applyFont="1" applyAlignment="1"/>
    <xf numFmtId="4" fontId="25" fillId="0" borderId="0" xfId="0" applyNumberFormat="1" applyFont="1" applyAlignment="1">
      <alignment horizontal="center"/>
    </xf>
    <xf numFmtId="164" fontId="25" fillId="0" borderId="0" xfId="0" applyNumberFormat="1" applyFont="1" applyAlignment="1">
      <alignment horizontal="center"/>
    </xf>
    <xf numFmtId="4" fontId="24" fillId="0" borderId="0" xfId="0" applyNumberFormat="1" applyFont="1" applyAlignment="1"/>
    <xf numFmtId="4" fontId="23" fillId="0" borderId="8" xfId="0" applyNumberFormat="1" applyFont="1" applyBorder="1" applyAlignment="1"/>
    <xf numFmtId="4" fontId="25" fillId="0" borderId="8" xfId="0" applyNumberFormat="1" applyFont="1" applyBorder="1" applyAlignment="1">
      <alignment horizontal="center"/>
    </xf>
    <xf numFmtId="164" fontId="25" fillId="0" borderId="8" xfId="0" applyNumberFormat="1" applyFont="1" applyBorder="1" applyAlignment="1">
      <alignment horizontal="center"/>
    </xf>
    <xf numFmtId="4" fontId="25" fillId="0" borderId="0" xfId="0" applyNumberFormat="1" applyFont="1" applyAlignment="1">
      <alignment horizontal="left"/>
    </xf>
    <xf numFmtId="9" fontId="25" fillId="0" borderId="0" xfId="0" applyNumberFormat="1" applyFont="1" applyAlignment="1">
      <alignment horizontal="center"/>
    </xf>
    <xf numFmtId="4" fontId="24" fillId="0" borderId="8" xfId="0" applyNumberFormat="1" applyFont="1" applyBorder="1" applyAlignment="1">
      <alignment horizontal="left"/>
    </xf>
    <xf numFmtId="4" fontId="24" fillId="0" borderId="0" xfId="0" applyNumberFormat="1" applyFont="1" applyAlignment="1">
      <alignment horizontal="left"/>
    </xf>
    <xf numFmtId="4" fontId="26" fillId="0" borderId="0" xfId="0" applyNumberFormat="1" applyFont="1" applyAlignment="1">
      <alignment horizontal="left"/>
    </xf>
    <xf numFmtId="3" fontId="23" fillId="0" borderId="0" xfId="0" applyNumberFormat="1" applyFont="1" applyAlignment="1"/>
    <xf numFmtId="3" fontId="24" fillId="0" borderId="0" xfId="0" applyNumberFormat="1" applyFont="1" applyAlignment="1"/>
    <xf numFmtId="3" fontId="23" fillId="0" borderId="8" xfId="0" applyNumberFormat="1" applyFont="1" applyBorder="1" applyAlignment="1"/>
    <xf numFmtId="3" fontId="24" fillId="0" borderId="8" xfId="0" applyNumberFormat="1" applyFont="1" applyBorder="1" applyAlignment="1"/>
    <xf numFmtId="3" fontId="23" fillId="0" borderId="9" xfId="0" applyNumberFormat="1" applyFont="1" applyBorder="1" applyAlignment="1"/>
    <xf numFmtId="3" fontId="24" fillId="0" borderId="9" xfId="0" applyNumberFormat="1" applyFont="1" applyBorder="1" applyAlignment="1"/>
    <xf numFmtId="3" fontId="24" fillId="0" borderId="10" xfId="0" applyNumberFormat="1" applyFont="1" applyBorder="1" applyAlignment="1"/>
    <xf numFmtId="3" fontId="25" fillId="0" borderId="0" xfId="0" applyNumberFormat="1" applyFont="1" applyAlignment="1">
      <alignment horizontal="center"/>
    </xf>
    <xf numFmtId="3" fontId="25" fillId="0" borderId="8" xfId="0" applyNumberFormat="1" applyFont="1" applyBorder="1" applyAlignment="1">
      <alignment horizontal="center"/>
    </xf>
    <xf numFmtId="0" fontId="21" fillId="0" borderId="0" xfId="0" applyFont="1" applyAlignment="1">
      <alignment horizontal="center"/>
    </xf>
    <xf numFmtId="4" fontId="3" fillId="0" borderId="0" xfId="0" applyNumberFormat="1" applyFont="1" applyAlignment="1">
      <alignment horizontal="left"/>
    </xf>
    <xf numFmtId="4" fontId="3" fillId="0" borderId="0" xfId="0" applyNumberFormat="1" applyFont="1" applyAlignment="1">
      <alignment horizontal="right"/>
    </xf>
    <xf numFmtId="10" fontId="25" fillId="0" borderId="0" xfId="45" applyFont="1" applyAlignment="1">
      <alignment horizontal="center"/>
    </xf>
    <xf numFmtId="4" fontId="27" fillId="0" borderId="0" xfId="0" applyNumberFormat="1" applyFont="1" applyAlignment="1"/>
    <xf numFmtId="4" fontId="25" fillId="21" borderId="0" xfId="0" applyNumberFormat="1" applyFont="1" applyFill="1" applyAlignment="1">
      <alignment horizontal="center"/>
    </xf>
    <xf numFmtId="165" fontId="25" fillId="0" borderId="0" xfId="0" applyNumberFormat="1" applyFont="1" applyAlignment="1">
      <alignment horizontal="center"/>
    </xf>
    <xf numFmtId="4" fontId="3" fillId="22" borderId="0" xfId="0" applyNumberFormat="1" applyFont="1" applyFill="1" applyAlignment="1"/>
    <xf numFmtId="4" fontId="25" fillId="22" borderId="0" xfId="0" applyNumberFormat="1" applyFont="1" applyFill="1" applyAlignment="1"/>
    <xf numFmtId="4" fontId="25" fillId="22" borderId="0" xfId="0" applyNumberFormat="1" applyFont="1" applyFill="1" applyAlignment="1">
      <alignment horizontal="center"/>
    </xf>
    <xf numFmtId="10" fontId="25" fillId="22" borderId="0" xfId="0" applyNumberFormat="1" applyFont="1" applyFill="1" applyAlignment="1">
      <alignment horizontal="center"/>
    </xf>
    <xf numFmtId="9" fontId="25" fillId="22" borderId="0" xfId="0" applyNumberFormat="1" applyFont="1" applyFill="1" applyAlignment="1">
      <alignment horizontal="center"/>
    </xf>
    <xf numFmtId="3" fontId="23" fillId="22" borderId="0" xfId="0" applyNumberFormat="1" applyFont="1" applyFill="1" applyAlignment="1"/>
    <xf numFmtId="4" fontId="23" fillId="23" borderId="0" xfId="0" applyNumberFormat="1" applyFont="1" applyFill="1" applyAlignment="1"/>
    <xf numFmtId="4" fontId="23" fillId="0" borderId="0" xfId="0" applyNumberFormat="1" applyFont="1" applyAlignment="1">
      <alignment horizontal="left"/>
    </xf>
    <xf numFmtId="4" fontId="25" fillId="22" borderId="0" xfId="0" applyNumberFormat="1" applyFont="1" applyFill="1" applyAlignment="1">
      <alignment horizontal="left"/>
    </xf>
    <xf numFmtId="4" fontId="23" fillId="0" borderId="8" xfId="0" applyNumberFormat="1" applyFont="1" applyBorder="1" applyAlignment="1">
      <alignment horizontal="left"/>
    </xf>
    <xf numFmtId="3" fontId="23" fillId="22" borderId="8" xfId="0" applyNumberFormat="1" applyFont="1" applyFill="1" applyBorder="1" applyAlignment="1"/>
    <xf numFmtId="164" fontId="25" fillId="22" borderId="0" xfId="0" applyNumberFormat="1" applyFont="1" applyFill="1" applyAlignment="1">
      <alignment horizontal="center"/>
    </xf>
    <xf numFmtId="4" fontId="3" fillId="0" borderId="0" xfId="0" applyNumberFormat="1" applyFont="1" applyAlignment="1"/>
    <xf numFmtId="3" fontId="3" fillId="0" borderId="0" xfId="0" applyNumberFormat="1" applyFont="1" applyAlignment="1"/>
    <xf numFmtId="3" fontId="25" fillId="22" borderId="0" xfId="0" applyNumberFormat="1" applyFont="1" applyFill="1" applyAlignment="1">
      <alignment horizontal="center"/>
    </xf>
    <xf numFmtId="4" fontId="18" fillId="23" borderId="0" xfId="0" applyNumberFormat="1" applyFont="1" applyFill="1" applyAlignment="1"/>
    <xf numFmtId="10" fontId="25" fillId="0" borderId="0" xfId="0" applyNumberFormat="1" applyFont="1" applyAlignment="1">
      <alignment horizontal="center"/>
    </xf>
    <xf numFmtId="9" fontId="25" fillId="22" borderId="0" xfId="45" applyNumberFormat="1" applyFont="1" applyFill="1" applyAlignment="1">
      <alignment horizontal="center"/>
    </xf>
    <xf numFmtId="0" fontId="20" fillId="0" borderId="0" xfId="0" applyFont="1" applyAlignment="1">
      <alignment horizontal="center"/>
    </xf>
    <xf numFmtId="0" fontId="21" fillId="22" borderId="0" xfId="0" applyFont="1" applyFill="1" applyAlignment="1">
      <alignment horizontal="center"/>
    </xf>
    <xf numFmtId="4" fontId="22" fillId="22" borderId="0" xfId="0" applyNumberFormat="1" applyFont="1" applyFill="1" applyAlignment="1">
      <alignment horizontal="center"/>
    </xf>
  </cellXfs>
  <cellStyles count="49">
    <cellStyle name="Accent1" xfId="1" builtinId="29" customBuiltin="1"/>
    <cellStyle name="Accent1 - 20%" xfId="2" xr:uid="{8B21BDDD-16C5-9F46-A757-6530F31FB0BB}"/>
    <cellStyle name="Accent1 - 40%" xfId="3" xr:uid="{82293344-6B4E-B34C-8D70-0157008E4590}"/>
    <cellStyle name="Accent1 - 60%" xfId="4" xr:uid="{D491479C-F765-5240-9E0E-E30DF2E9DA29}"/>
    <cellStyle name="Accent2" xfId="5" builtinId="33" customBuiltin="1"/>
    <cellStyle name="Accent2 - 20%" xfId="6" xr:uid="{6C1C33C4-966B-2C4D-B2CD-4B6B25BCD330}"/>
    <cellStyle name="Accent2 - 40%" xfId="7" xr:uid="{ABA14FE5-67A6-ED41-BCD6-8463462AB563}"/>
    <cellStyle name="Accent2 - 60%" xfId="8" xr:uid="{D8D614F7-F410-3547-A7F7-F4DF518565A0}"/>
    <cellStyle name="Accent3" xfId="9" builtinId="37" customBuiltin="1"/>
    <cellStyle name="Accent3 - 20%" xfId="10" xr:uid="{1684E9D4-6CFE-BF48-95F5-F9390C45DBDC}"/>
    <cellStyle name="Accent3 - 40%" xfId="11" xr:uid="{B55F4634-D35A-0544-A8B7-62B05CD2E9B9}"/>
    <cellStyle name="Accent3 - 60%" xfId="12" xr:uid="{6E451270-64B9-9848-A6D4-3582938BB378}"/>
    <cellStyle name="Accent4" xfId="13" builtinId="41" customBuiltin="1"/>
    <cellStyle name="Accent4 - 20%" xfId="14" xr:uid="{E3EE66F5-0F2F-A548-8FBF-842A6ED43B7F}"/>
    <cellStyle name="Accent4 - 40%" xfId="15" xr:uid="{D7CCB82A-9ED7-6647-8EE1-9AFDA8D69CEA}"/>
    <cellStyle name="Accent4 - 60%" xfId="16" xr:uid="{20C2E004-0355-C449-A993-B87EAB49D490}"/>
    <cellStyle name="Accent5" xfId="17" builtinId="45" customBuiltin="1"/>
    <cellStyle name="Accent5 - 20%" xfId="18" xr:uid="{0AB84E6A-248F-E748-B89F-F36132E6D96C}"/>
    <cellStyle name="Accent5 - 40%" xfId="19" xr:uid="{985C3AF8-DB84-9E45-9763-32010CEB61B7}"/>
    <cellStyle name="Accent5 - 60%" xfId="20" xr:uid="{DB4925ED-3F8D-6B41-BD48-D32C30B47B55}"/>
    <cellStyle name="Accent6" xfId="21" builtinId="49" customBuiltin="1"/>
    <cellStyle name="Accent6 - 20%" xfId="22" xr:uid="{D564AC8B-4A22-FE46-9DC7-7A74C4949BDF}"/>
    <cellStyle name="Accent6 - 40%" xfId="23" xr:uid="{5EECD8B7-3C38-BA4A-9319-9D27F0CE49A2}"/>
    <cellStyle name="Accent6 - 60%" xfId="24" xr:uid="{C4ECB66F-0047-7346-B2B3-78428175DDFC}"/>
    <cellStyle name="Bad" xfId="25" builtinId="27" customBuiltin="1"/>
    <cellStyle name="Calculation" xfId="26" builtinId="22" customBuiltin="1"/>
    <cellStyle name="Check Cell" xfId="27" builtinId="23" customBuiltin="1"/>
    <cellStyle name="Comma0" xfId="28" xr:uid="{73BC8D4F-4EDA-C546-82CC-EBFE2D2086FF}"/>
    <cellStyle name="Currency0" xfId="29" xr:uid="{D6BF6668-7182-974C-981D-BD05AB1F9DD7}"/>
    <cellStyle name="Date" xfId="30" xr:uid="{C20D4926-F379-4C41-BB92-CB595E0DD8BB}"/>
    <cellStyle name="Emphasis 1" xfId="31" xr:uid="{91308F9D-98A0-E24E-A373-9B8C78A4D29C}"/>
    <cellStyle name="Emphasis 2" xfId="32" xr:uid="{09158CC9-57A0-6A41-9D42-9FE95C29B7A4}"/>
    <cellStyle name="Emphasis 3" xfId="33" xr:uid="{EB4B5719-78EB-7D42-B5BE-1D6FF4F748BD}"/>
    <cellStyle name="Fixed" xfId="34" xr:uid="{BC664515-38DF-204B-A37C-4D0B87A1F3E5}"/>
    <cellStyle name="Good" xfId="35" builtinId="26" customBuiltin="1"/>
    <cellStyle name="Heading 1" xfId="36" builtinId="16" customBuiltin="1"/>
    <cellStyle name="Heading 2" xfId="37" builtinId="17" customBuiltin="1"/>
    <cellStyle name="Heading 3" xfId="38" builtinId="18" customBuiltin="1"/>
    <cellStyle name="Heading 4" xfId="39" builtinId="19" customBuiltin="1"/>
    <cellStyle name="Input" xfId="40" builtinId="20" customBuiltin="1"/>
    <cellStyle name="Linked Cell" xfId="41" builtinId="24" customBuiltin="1"/>
    <cellStyle name="Neutral" xfId="42" builtinId="28" customBuiltin="1"/>
    <cellStyle name="Normal" xfId="0" builtinId="0"/>
    <cellStyle name="Note" xfId="43" builtinId="10" customBuiltin="1"/>
    <cellStyle name="Output" xfId="44" builtinId="21" customBuiltin="1"/>
    <cellStyle name="Percent" xfId="45" builtinId="5"/>
    <cellStyle name="Sheet Title" xfId="46" xr:uid="{D0E3F8CD-F799-EB44-8BD2-48D9BB6E8CFD}"/>
    <cellStyle name="Total" xfId="47" builtinId="25" customBuiltin="1"/>
    <cellStyle name="Warning Text" xfId="48" builtinId="11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DC2725-ED7A-6440-8236-5D2B46F71601}">
  <sheetPr>
    <pageSetUpPr fitToPage="1"/>
  </sheetPr>
  <dimension ref="A1:M89"/>
  <sheetViews>
    <sheetView showGridLines="0" tabSelected="1" topLeftCell="A52" zoomScale="115" zoomScaleNormal="115" workbookViewId="0">
      <selection activeCell="B65" sqref="B65"/>
    </sheetView>
  </sheetViews>
  <sheetFormatPr defaultColWidth="13.109375" defaultRowHeight="15" x14ac:dyDescent="0.25"/>
  <cols>
    <col min="1" max="1" width="25.77734375" style="1" customWidth="1"/>
    <col min="2" max="2" width="19.44140625" style="1" customWidth="1"/>
    <col min="3" max="3" width="14.88671875" style="1" customWidth="1"/>
    <col min="4" max="4" width="9.5546875" style="1" customWidth="1"/>
    <col min="5" max="6" width="8.88671875" style="1" customWidth="1"/>
    <col min="7" max="11" width="9.109375" style="1" customWidth="1"/>
    <col min="12" max="12" width="9.109375" style="2" customWidth="1"/>
    <col min="13" max="13" width="13.109375" style="1" customWidth="1"/>
    <col min="14" max="16384" width="13.109375" style="1"/>
  </cols>
  <sheetData>
    <row r="1" spans="1:13" x14ac:dyDescent="0.25">
      <c r="A1" s="43" t="s">
        <v>46</v>
      </c>
      <c r="B1" s="52"/>
      <c r="C1" s="52"/>
      <c r="D1" s="52"/>
    </row>
    <row r="2" spans="1:13" x14ac:dyDescent="0.25">
      <c r="A2" s="43" t="s">
        <v>87</v>
      </c>
      <c r="B2" s="52"/>
      <c r="C2" s="52"/>
      <c r="D2" s="52"/>
    </row>
    <row r="3" spans="1:13" x14ac:dyDescent="0.25">
      <c r="A3" s="43" t="s">
        <v>89</v>
      </c>
      <c r="B3" s="52"/>
      <c r="C3" s="52"/>
      <c r="D3" s="52"/>
    </row>
    <row r="4" spans="1:13" x14ac:dyDescent="0.25">
      <c r="A4" s="43" t="s">
        <v>90</v>
      </c>
      <c r="B4" s="52"/>
      <c r="C4" s="52"/>
      <c r="D4" s="52"/>
    </row>
    <row r="5" spans="1:13" ht="17.25" customHeight="1" x14ac:dyDescent="0.25">
      <c r="A5" s="55" t="s">
        <v>45</v>
      </c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</row>
    <row r="6" spans="1:13" ht="17.25" customHeight="1" x14ac:dyDescent="0.25">
      <c r="A6" s="56" t="s">
        <v>44</v>
      </c>
      <c r="B6" s="56"/>
      <c r="C6" s="56"/>
      <c r="D6" s="56"/>
      <c r="E6" s="56"/>
      <c r="F6" s="56"/>
      <c r="G6" s="56"/>
      <c r="H6" s="56"/>
      <c r="I6" s="56"/>
      <c r="J6" s="56"/>
      <c r="K6" s="56"/>
      <c r="L6" s="56"/>
    </row>
    <row r="7" spans="1:13" ht="17.25" customHeight="1" x14ac:dyDescent="0.25">
      <c r="A7" s="56" t="s">
        <v>43</v>
      </c>
      <c r="B7" s="57"/>
      <c r="C7" s="57"/>
      <c r="D7" s="57"/>
      <c r="E7" s="57"/>
      <c r="F7" s="57"/>
      <c r="G7" s="57"/>
      <c r="H7" s="57"/>
      <c r="I7" s="57"/>
      <c r="J7" s="57"/>
      <c r="K7" s="57"/>
      <c r="L7" s="57"/>
    </row>
    <row r="8" spans="1:13" ht="8.1" customHeight="1" x14ac:dyDescent="0.25">
      <c r="A8" s="30"/>
      <c r="B8" s="3"/>
      <c r="C8" s="3"/>
      <c r="D8" s="3"/>
      <c r="E8" s="3"/>
      <c r="F8" s="3"/>
      <c r="G8" s="3"/>
      <c r="H8" s="3"/>
      <c r="I8" s="3"/>
      <c r="J8" s="3"/>
      <c r="K8" s="3"/>
      <c r="L8" s="3"/>
    </row>
    <row r="9" spans="1:13" ht="17.25" customHeight="1" x14ac:dyDescent="0.25">
      <c r="A9" s="34"/>
      <c r="B9" s="3"/>
      <c r="C9" s="32" t="s">
        <v>47</v>
      </c>
      <c r="D9" s="32" t="s">
        <v>88</v>
      </c>
      <c r="E9" s="3"/>
      <c r="F9" s="3"/>
      <c r="G9" s="3"/>
      <c r="H9" s="3"/>
      <c r="I9" s="3"/>
      <c r="J9" s="3"/>
      <c r="K9" s="3"/>
      <c r="L9" s="3"/>
    </row>
    <row r="10" spans="1:13" ht="17.25" customHeight="1" x14ac:dyDescent="0.25">
      <c r="A10" s="30"/>
      <c r="B10" s="3"/>
      <c r="C10" s="32">
        <f>C16/24</f>
        <v>9375</v>
      </c>
      <c r="D10" s="32">
        <f>C17/24</f>
        <v>12500</v>
      </c>
      <c r="E10" s="31" t="s">
        <v>25</v>
      </c>
      <c r="G10" s="3"/>
      <c r="L10" s="3"/>
    </row>
    <row r="11" spans="1:13" ht="17.25" customHeight="1" x14ac:dyDescent="0.25">
      <c r="A11" s="30"/>
      <c r="B11" s="3"/>
      <c r="C11" s="32">
        <f>C12/24</f>
        <v>9245.8333333333339</v>
      </c>
      <c r="D11" s="32">
        <f>D12/24</f>
        <v>9245.8333333333339</v>
      </c>
      <c r="E11" s="31" t="s">
        <v>24</v>
      </c>
      <c r="G11" s="3"/>
      <c r="H11" s="3"/>
      <c r="L11" s="3"/>
    </row>
    <row r="12" spans="1:13" ht="17.25" customHeight="1" x14ac:dyDescent="0.25">
      <c r="A12" s="4"/>
      <c r="B12" s="4"/>
      <c r="C12" s="37">
        <v>221900</v>
      </c>
      <c r="D12" s="37">
        <v>221900</v>
      </c>
      <c r="E12" s="31" t="s">
        <v>23</v>
      </c>
      <c r="G12" s="5"/>
      <c r="H12" s="5" t="s">
        <v>11</v>
      </c>
      <c r="I12" s="5" t="s">
        <v>11</v>
      </c>
      <c r="J12" s="5" t="s">
        <v>11</v>
      </c>
      <c r="K12" s="5" t="s">
        <v>11</v>
      </c>
      <c r="L12" s="5" t="s">
        <v>11</v>
      </c>
    </row>
    <row r="13" spans="1:13" s="2" customFormat="1" ht="17.25" customHeight="1" x14ac:dyDescent="0.25">
      <c r="A13" s="6" t="s">
        <v>0</v>
      </c>
      <c r="B13" s="5" t="s">
        <v>11</v>
      </c>
      <c r="C13" s="5"/>
      <c r="D13" s="5" t="s">
        <v>26</v>
      </c>
      <c r="E13" s="5" t="s">
        <v>22</v>
      </c>
      <c r="F13" s="5" t="s">
        <v>21</v>
      </c>
      <c r="G13" s="5"/>
      <c r="H13" s="3"/>
      <c r="I13" s="3"/>
      <c r="J13" s="3"/>
      <c r="K13" s="3"/>
      <c r="L13" s="3"/>
    </row>
    <row r="14" spans="1:13" ht="17.25" customHeight="1" x14ac:dyDescent="0.25">
      <c r="A14" s="6" t="s">
        <v>17</v>
      </c>
      <c r="B14" s="7" t="s">
        <v>5</v>
      </c>
      <c r="C14" s="7" t="s">
        <v>6</v>
      </c>
      <c r="D14" s="7" t="s">
        <v>8</v>
      </c>
      <c r="E14" s="7" t="s">
        <v>8</v>
      </c>
      <c r="F14" s="7" t="s">
        <v>8</v>
      </c>
      <c r="G14" s="8" t="s">
        <v>2</v>
      </c>
      <c r="H14" s="8" t="s">
        <v>3</v>
      </c>
      <c r="I14" s="8" t="s">
        <v>4</v>
      </c>
      <c r="J14" s="8" t="s">
        <v>33</v>
      </c>
      <c r="K14" s="8" t="s">
        <v>34</v>
      </c>
      <c r="L14" s="8" t="s">
        <v>1</v>
      </c>
      <c r="M14" s="2"/>
    </row>
    <row r="15" spans="1:13" ht="17.25" customHeight="1" x14ac:dyDescent="0.25">
      <c r="A15" s="38" t="s">
        <v>35</v>
      </c>
      <c r="B15" s="10" t="s">
        <v>7</v>
      </c>
      <c r="C15" s="51">
        <v>0</v>
      </c>
      <c r="D15" s="17">
        <f>E15+F15</f>
        <v>0</v>
      </c>
      <c r="E15" s="41">
        <v>0</v>
      </c>
      <c r="F15" s="41">
        <v>0</v>
      </c>
      <c r="G15" s="21">
        <f>ROUND(C15*F15, 0)</f>
        <v>0</v>
      </c>
      <c r="H15" s="21">
        <f>ROUND(G15*1.03, 0)</f>
        <v>0</v>
      </c>
      <c r="I15" s="21">
        <f>ROUND(H15*1.03, 0)</f>
        <v>0</v>
      </c>
      <c r="J15" s="21">
        <f>ROUND(I15*1.03, 0)</f>
        <v>0</v>
      </c>
      <c r="K15" s="21">
        <f>ROUND(J15*1.03, 0)</f>
        <v>0</v>
      </c>
      <c r="L15" s="22">
        <f>SUM(G15:K15)</f>
        <v>0</v>
      </c>
    </row>
    <row r="16" spans="1:13" ht="17.25" customHeight="1" x14ac:dyDescent="0.25">
      <c r="A16" s="38" t="s">
        <v>30</v>
      </c>
      <c r="B16" s="39" t="s">
        <v>48</v>
      </c>
      <c r="C16" s="51">
        <v>225000</v>
      </c>
      <c r="D16" s="41">
        <v>0</v>
      </c>
      <c r="E16" s="36">
        <f>SUM(((C10*D16)-(D16*C11))/C10)</f>
        <v>0</v>
      </c>
      <c r="F16" s="36">
        <f>D16-E16</f>
        <v>0</v>
      </c>
      <c r="G16" s="21">
        <f>ROUND(C16*F16, 0)</f>
        <v>0</v>
      </c>
      <c r="H16" s="21">
        <f t="shared" ref="H16:K16" si="0">ROUND(G16*1.03, 0)</f>
        <v>0</v>
      </c>
      <c r="I16" s="21">
        <f t="shared" si="0"/>
        <v>0</v>
      </c>
      <c r="J16" s="21">
        <f t="shared" si="0"/>
        <v>0</v>
      </c>
      <c r="K16" s="21">
        <f t="shared" si="0"/>
        <v>0</v>
      </c>
      <c r="L16" s="22">
        <f>SUM(G16:K16)</f>
        <v>0</v>
      </c>
    </row>
    <row r="17" spans="1:12" ht="17.25" customHeight="1" x14ac:dyDescent="0.25">
      <c r="A17" s="38" t="s">
        <v>30</v>
      </c>
      <c r="B17" s="39" t="s">
        <v>48</v>
      </c>
      <c r="C17" s="51">
        <v>300000</v>
      </c>
      <c r="D17" s="41">
        <v>0</v>
      </c>
      <c r="E17" s="36">
        <f>SUM(((D10*D17)-(D17*D11))/D10)</f>
        <v>0</v>
      </c>
      <c r="F17" s="36">
        <f>D17-E17</f>
        <v>0</v>
      </c>
      <c r="G17" s="21">
        <f>ROUND(C17*F17, 0)</f>
        <v>0</v>
      </c>
      <c r="H17" s="21">
        <f t="shared" ref="H17:K17" si="1">ROUND(G17*1.03, 0)</f>
        <v>0</v>
      </c>
      <c r="I17" s="21">
        <f t="shared" si="1"/>
        <v>0</v>
      </c>
      <c r="J17" s="21">
        <f t="shared" si="1"/>
        <v>0</v>
      </c>
      <c r="K17" s="21">
        <f t="shared" si="1"/>
        <v>0</v>
      </c>
      <c r="L17" s="22">
        <f>SUM(G17:K17)</f>
        <v>0</v>
      </c>
    </row>
    <row r="18" spans="1:12" ht="17.25" customHeight="1" x14ac:dyDescent="0.25">
      <c r="A18" s="38" t="s">
        <v>42</v>
      </c>
      <c r="B18" s="10" t="s">
        <v>31</v>
      </c>
      <c r="C18" s="51">
        <v>0</v>
      </c>
      <c r="D18" s="17">
        <f>E18+F18</f>
        <v>0</v>
      </c>
      <c r="E18" s="41">
        <v>0</v>
      </c>
      <c r="F18" s="41">
        <v>0</v>
      </c>
      <c r="G18" s="23">
        <f>ROUND(C18*F18, 0)</f>
        <v>0</v>
      </c>
      <c r="H18" s="23">
        <f t="shared" ref="H18:K18" si="2">ROUND(G18*1.03, 0)</f>
        <v>0</v>
      </c>
      <c r="I18" s="23">
        <f t="shared" si="2"/>
        <v>0</v>
      </c>
      <c r="J18" s="23">
        <f t="shared" si="2"/>
        <v>0</v>
      </c>
      <c r="K18" s="23">
        <f t="shared" si="2"/>
        <v>0</v>
      </c>
      <c r="L18" s="24">
        <f>SUM(G18:K18)</f>
        <v>0</v>
      </c>
    </row>
    <row r="19" spans="1:12" ht="17.25" customHeight="1" x14ac:dyDescent="0.25">
      <c r="A19" s="9" t="s">
        <v>16</v>
      </c>
      <c r="B19" s="10"/>
      <c r="C19" s="28"/>
      <c r="D19" s="28"/>
      <c r="E19" s="11"/>
      <c r="F19" s="11"/>
      <c r="G19" s="21">
        <f>SUM(G15:G18)</f>
        <v>0</v>
      </c>
      <c r="H19" s="21">
        <f>SUM(H15:H18)</f>
        <v>0</v>
      </c>
      <c r="I19" s="21">
        <f>SUM(I15:I18)</f>
        <v>0</v>
      </c>
      <c r="J19" s="21">
        <f>SUM(J15:J18)</f>
        <v>0</v>
      </c>
      <c r="K19" s="21">
        <f>SUM(K15:K18)</f>
        <v>0</v>
      </c>
      <c r="L19" s="22">
        <f>SUM(G19:K19)</f>
        <v>0</v>
      </c>
    </row>
    <row r="20" spans="1:12" ht="17.25" customHeight="1" x14ac:dyDescent="0.25">
      <c r="A20" s="6" t="s">
        <v>18</v>
      </c>
      <c r="B20" s="14"/>
      <c r="C20" s="29"/>
      <c r="D20" s="29"/>
      <c r="E20" s="15"/>
      <c r="F20" s="15"/>
      <c r="G20" s="23"/>
      <c r="H20" s="23"/>
      <c r="I20" s="23"/>
      <c r="J20" s="23"/>
      <c r="K20" s="23"/>
      <c r="L20" s="24"/>
    </row>
    <row r="21" spans="1:12" ht="17.25" customHeight="1" x14ac:dyDescent="0.25">
      <c r="A21" s="38" t="s">
        <v>36</v>
      </c>
      <c r="B21" s="35" t="s">
        <v>38</v>
      </c>
      <c r="C21" s="51">
        <v>0</v>
      </c>
      <c r="D21" s="33"/>
      <c r="E21" s="33"/>
      <c r="F21" s="54">
        <v>0</v>
      </c>
      <c r="G21" s="21">
        <f>ROUND(C21*F21, 0)</f>
        <v>0</v>
      </c>
      <c r="H21" s="21">
        <f t="shared" ref="H21:K22" si="3">ROUND(G21*1.03, 0)</f>
        <v>0</v>
      </c>
      <c r="I21" s="21">
        <f t="shared" si="3"/>
        <v>0</v>
      </c>
      <c r="J21" s="21">
        <f t="shared" si="3"/>
        <v>0</v>
      </c>
      <c r="K21" s="21">
        <f t="shared" si="3"/>
        <v>0</v>
      </c>
      <c r="L21" s="22">
        <f>SUM(G21:K21)</f>
        <v>0</v>
      </c>
    </row>
    <row r="22" spans="1:12" ht="17.25" customHeight="1" x14ac:dyDescent="0.25">
      <c r="A22" s="38" t="s">
        <v>37</v>
      </c>
      <c r="B22" s="35" t="s">
        <v>20</v>
      </c>
      <c r="C22" s="51">
        <v>0</v>
      </c>
      <c r="D22" s="33"/>
      <c r="E22" s="33"/>
      <c r="F22" s="54">
        <v>0</v>
      </c>
      <c r="G22" s="21">
        <f>ROUND(C22*F22, 0)</f>
        <v>0</v>
      </c>
      <c r="H22" s="21">
        <f t="shared" si="3"/>
        <v>0</v>
      </c>
      <c r="I22" s="21">
        <f t="shared" si="3"/>
        <v>0</v>
      </c>
      <c r="J22" s="21">
        <f t="shared" si="3"/>
        <v>0</v>
      </c>
      <c r="K22" s="21">
        <f t="shared" si="3"/>
        <v>0</v>
      </c>
      <c r="L22" s="22">
        <f>SUM(G22:K22)</f>
        <v>0</v>
      </c>
    </row>
    <row r="23" spans="1:12" ht="17.25" customHeight="1" x14ac:dyDescent="0.25">
      <c r="A23" s="16" t="s">
        <v>9</v>
      </c>
      <c r="B23" s="39" t="s">
        <v>39</v>
      </c>
      <c r="C23" s="51">
        <v>0</v>
      </c>
      <c r="D23" s="33"/>
      <c r="E23" s="33"/>
      <c r="F23" s="54">
        <v>0</v>
      </c>
      <c r="G23" s="21">
        <f>ROUND(C23*F23, 0)</f>
        <v>0</v>
      </c>
      <c r="H23" s="21">
        <f t="shared" ref="H23:H24" si="4">ROUND(G23*1.03, 0)</f>
        <v>0</v>
      </c>
      <c r="I23" s="21">
        <f t="shared" ref="I23:I24" si="5">ROUND(H23*1.03, 0)</f>
        <v>0</v>
      </c>
      <c r="J23" s="21">
        <f t="shared" ref="J23:J24" si="6">ROUND(I23*1.03, 0)</f>
        <v>0</v>
      </c>
      <c r="K23" s="21">
        <f t="shared" ref="K23:K24" si="7">ROUND(J23*1.03, 0)</f>
        <v>0</v>
      </c>
      <c r="L23" s="22">
        <f>SUM(G23:K23)</f>
        <v>0</v>
      </c>
    </row>
    <row r="24" spans="1:12" ht="17.25" customHeight="1" x14ac:dyDescent="0.25">
      <c r="A24" s="16" t="s">
        <v>10</v>
      </c>
      <c r="B24" s="10" t="s">
        <v>10</v>
      </c>
      <c r="C24" s="51">
        <v>0</v>
      </c>
      <c r="D24" s="33"/>
      <c r="E24" s="33"/>
      <c r="F24" s="54">
        <v>0</v>
      </c>
      <c r="G24" s="23">
        <f>ROUND(C24*F24, 0)</f>
        <v>0</v>
      </c>
      <c r="H24" s="23">
        <f t="shared" si="4"/>
        <v>0</v>
      </c>
      <c r="I24" s="23">
        <f t="shared" si="5"/>
        <v>0</v>
      </c>
      <c r="J24" s="23">
        <f t="shared" si="6"/>
        <v>0</v>
      </c>
      <c r="K24" s="23">
        <f t="shared" si="7"/>
        <v>0</v>
      </c>
      <c r="L24" s="24">
        <f>SUM(G24:K24)</f>
        <v>0</v>
      </c>
    </row>
    <row r="25" spans="1:12" ht="17.25" customHeight="1" x14ac:dyDescent="0.25">
      <c r="A25" s="9" t="s">
        <v>15</v>
      </c>
      <c r="B25" s="10" t="s">
        <v>11</v>
      </c>
      <c r="C25" s="10" t="s">
        <v>11</v>
      </c>
      <c r="D25" s="10"/>
      <c r="E25" s="11"/>
      <c r="F25" s="11" t="s">
        <v>11</v>
      </c>
      <c r="G25" s="23">
        <f>SUM(G21:G24)</f>
        <v>0</v>
      </c>
      <c r="H25" s="23">
        <f>SUM(H21:H24)</f>
        <v>0</v>
      </c>
      <c r="I25" s="23">
        <f>SUM(I21:I24)</f>
        <v>0</v>
      </c>
      <c r="J25" s="23">
        <f>SUM(J21:J24)</f>
        <v>0</v>
      </c>
      <c r="K25" s="23">
        <f>SUM(K21:K24)</f>
        <v>0</v>
      </c>
      <c r="L25" s="24">
        <f>SUM(G25:K25)</f>
        <v>0</v>
      </c>
    </row>
    <row r="26" spans="1:12" ht="17.25" customHeight="1" x14ac:dyDescent="0.25">
      <c r="A26" s="12" t="s">
        <v>12</v>
      </c>
      <c r="B26" s="10" t="s">
        <v>11</v>
      </c>
      <c r="C26" s="10" t="s">
        <v>11</v>
      </c>
      <c r="D26" s="10"/>
      <c r="E26" s="11"/>
      <c r="F26" s="11" t="s">
        <v>11</v>
      </c>
      <c r="G26" s="25">
        <f t="shared" ref="G26:L26" si="8">G19+G25</f>
        <v>0</v>
      </c>
      <c r="H26" s="25">
        <f t="shared" si="8"/>
        <v>0</v>
      </c>
      <c r="I26" s="25">
        <f t="shared" si="8"/>
        <v>0</v>
      </c>
      <c r="J26" s="25">
        <f t="shared" si="8"/>
        <v>0</v>
      </c>
      <c r="K26" s="25">
        <f t="shared" si="8"/>
        <v>0</v>
      </c>
      <c r="L26" s="26">
        <f t="shared" si="8"/>
        <v>0</v>
      </c>
    </row>
    <row r="27" spans="1:12" ht="17.25" customHeight="1" x14ac:dyDescent="0.25">
      <c r="A27" s="6" t="s">
        <v>13</v>
      </c>
      <c r="B27" s="18" t="s">
        <v>92</v>
      </c>
      <c r="C27" s="12"/>
      <c r="D27" s="12"/>
      <c r="E27" s="12"/>
      <c r="F27" s="12"/>
      <c r="G27" s="21"/>
      <c r="H27" s="21"/>
      <c r="I27" s="21"/>
      <c r="J27" s="21"/>
      <c r="K27" s="21"/>
      <c r="L27" s="22"/>
    </row>
    <row r="28" spans="1:12" ht="17.25" customHeight="1" x14ac:dyDescent="0.25">
      <c r="A28" s="9" t="str">
        <f>+A15</f>
        <v>Enter PD/PI Name</v>
      </c>
      <c r="B28" s="40">
        <v>0</v>
      </c>
      <c r="C28" s="4"/>
      <c r="D28" s="4"/>
      <c r="E28" s="4"/>
      <c r="F28" s="4"/>
      <c r="G28" s="21">
        <f t="shared" ref="G28:I31" si="9">ROUND(G15*$B28, 0)</f>
        <v>0</v>
      </c>
      <c r="H28" s="21">
        <f t="shared" si="9"/>
        <v>0</v>
      </c>
      <c r="I28" s="21">
        <f t="shared" si="9"/>
        <v>0</v>
      </c>
      <c r="J28" s="21">
        <f t="shared" ref="J28:K28" si="10">ROUND(J15*$B28, 0)</f>
        <v>0</v>
      </c>
      <c r="K28" s="21">
        <f t="shared" si="10"/>
        <v>0</v>
      </c>
      <c r="L28" s="22">
        <f t="shared" ref="L28:L35" si="11">SUM(G28:K28)</f>
        <v>0</v>
      </c>
    </row>
    <row r="29" spans="1:12" ht="17.25" customHeight="1" x14ac:dyDescent="0.25">
      <c r="A29" s="9" t="str">
        <f>+A16</f>
        <v>Enter Name of Capped Person</v>
      </c>
      <c r="B29" s="40">
        <v>0</v>
      </c>
      <c r="C29" s="4"/>
      <c r="D29" s="4"/>
      <c r="E29" s="4"/>
      <c r="F29" s="4"/>
      <c r="G29" s="21">
        <f t="shared" si="9"/>
        <v>0</v>
      </c>
      <c r="H29" s="21">
        <f t="shared" si="9"/>
        <v>0</v>
      </c>
      <c r="I29" s="21">
        <f t="shared" si="9"/>
        <v>0</v>
      </c>
      <c r="J29" s="21">
        <f t="shared" ref="J29:K29" si="12">ROUND(J16*$B29, 0)</f>
        <v>0</v>
      </c>
      <c r="K29" s="21">
        <f t="shared" si="12"/>
        <v>0</v>
      </c>
      <c r="L29" s="22">
        <f t="shared" si="11"/>
        <v>0</v>
      </c>
    </row>
    <row r="30" spans="1:12" ht="17.25" customHeight="1" x14ac:dyDescent="0.25">
      <c r="A30" s="9" t="str">
        <f>+A17</f>
        <v>Enter Name of Capped Person</v>
      </c>
      <c r="B30" s="40">
        <v>0</v>
      </c>
      <c r="C30" s="4"/>
      <c r="D30" s="4"/>
      <c r="E30" s="4"/>
      <c r="F30" s="4"/>
      <c r="G30" s="21">
        <f t="shared" si="9"/>
        <v>0</v>
      </c>
      <c r="H30" s="21">
        <f t="shared" si="9"/>
        <v>0</v>
      </c>
      <c r="I30" s="21">
        <f t="shared" si="9"/>
        <v>0</v>
      </c>
      <c r="J30" s="21">
        <f t="shared" ref="J30:K30" si="13">ROUND(J17*$B30, 0)</f>
        <v>0</v>
      </c>
      <c r="K30" s="21">
        <f t="shared" si="13"/>
        <v>0</v>
      </c>
      <c r="L30" s="22">
        <f t="shared" si="11"/>
        <v>0</v>
      </c>
    </row>
    <row r="31" spans="1:12" ht="17.25" customHeight="1" x14ac:dyDescent="0.25">
      <c r="A31" s="9" t="str">
        <f>A18</f>
        <v>Enter Co-I Name</v>
      </c>
      <c r="B31" s="40">
        <v>0</v>
      </c>
      <c r="C31" s="4"/>
      <c r="D31" s="4"/>
      <c r="E31" s="4"/>
      <c r="F31" s="4"/>
      <c r="G31" s="21">
        <f t="shared" si="9"/>
        <v>0</v>
      </c>
      <c r="H31" s="21">
        <f t="shared" si="9"/>
        <v>0</v>
      </c>
      <c r="I31" s="21">
        <f t="shared" si="9"/>
        <v>0</v>
      </c>
      <c r="J31" s="21">
        <f t="shared" ref="J31:K31" si="14">ROUND(J18*$B31, 0)</f>
        <v>0</v>
      </c>
      <c r="K31" s="21">
        <f t="shared" si="14"/>
        <v>0</v>
      </c>
      <c r="L31" s="22">
        <f t="shared" si="11"/>
        <v>0</v>
      </c>
    </row>
    <row r="32" spans="1:12" ht="17.25" customHeight="1" x14ac:dyDescent="0.25">
      <c r="A32" s="9" t="str">
        <f>A21</f>
        <v>Enter Name of Post Doc</v>
      </c>
      <c r="B32" s="40">
        <v>0</v>
      </c>
      <c r="C32" s="4"/>
      <c r="D32" s="4"/>
      <c r="E32" s="4"/>
      <c r="F32" s="4"/>
      <c r="G32" s="21">
        <f t="shared" ref="G32:K35" si="15">ROUND(G21*$B32, 0)</f>
        <v>0</v>
      </c>
      <c r="H32" s="21">
        <f t="shared" si="15"/>
        <v>0</v>
      </c>
      <c r="I32" s="21">
        <f t="shared" si="15"/>
        <v>0</v>
      </c>
      <c r="J32" s="21">
        <f t="shared" si="15"/>
        <v>0</v>
      </c>
      <c r="K32" s="21">
        <f t="shared" si="15"/>
        <v>0</v>
      </c>
      <c r="L32" s="22">
        <f t="shared" si="11"/>
        <v>0</v>
      </c>
    </row>
    <row r="33" spans="1:12" ht="17.25" customHeight="1" x14ac:dyDescent="0.25">
      <c r="A33" s="9" t="str">
        <f>A22</f>
        <v>Enter Name of Technician</v>
      </c>
      <c r="B33" s="40">
        <v>0</v>
      </c>
      <c r="C33" s="4"/>
      <c r="D33" s="4"/>
      <c r="E33" s="4"/>
      <c r="F33" s="4"/>
      <c r="G33" s="21">
        <f t="shared" si="15"/>
        <v>0</v>
      </c>
      <c r="H33" s="21">
        <f t="shared" si="15"/>
        <v>0</v>
      </c>
      <c r="I33" s="21">
        <f t="shared" si="15"/>
        <v>0</v>
      </c>
      <c r="J33" s="21">
        <f t="shared" si="15"/>
        <v>0</v>
      </c>
      <c r="K33" s="21">
        <f t="shared" si="15"/>
        <v>0</v>
      </c>
      <c r="L33" s="22">
        <f t="shared" si="11"/>
        <v>0</v>
      </c>
    </row>
    <row r="34" spans="1:12" ht="17.25" customHeight="1" x14ac:dyDescent="0.25">
      <c r="A34" s="9" t="str">
        <f>+A23</f>
        <v>Graduate Student</v>
      </c>
      <c r="B34" s="53">
        <v>4.4999999999999997E-3</v>
      </c>
      <c r="C34" s="4"/>
      <c r="D34" s="4"/>
      <c r="E34" s="4"/>
      <c r="F34" s="4"/>
      <c r="G34" s="21">
        <f t="shared" si="15"/>
        <v>0</v>
      </c>
      <c r="H34" s="21">
        <f t="shared" si="15"/>
        <v>0</v>
      </c>
      <c r="I34" s="21">
        <f t="shared" si="15"/>
        <v>0</v>
      </c>
      <c r="J34" s="21">
        <f t="shared" si="15"/>
        <v>0</v>
      </c>
      <c r="K34" s="21">
        <f t="shared" si="15"/>
        <v>0</v>
      </c>
      <c r="L34" s="22">
        <f t="shared" si="11"/>
        <v>0</v>
      </c>
    </row>
    <row r="35" spans="1:12" ht="17.25" customHeight="1" x14ac:dyDescent="0.25">
      <c r="A35" s="9" t="str">
        <f>+A24</f>
        <v>Undergraduate Student</v>
      </c>
      <c r="B35" s="53">
        <v>0.08</v>
      </c>
      <c r="C35" s="4"/>
      <c r="D35" s="4"/>
      <c r="E35" s="4"/>
      <c r="F35" s="4"/>
      <c r="G35" s="23">
        <f t="shared" si="15"/>
        <v>0</v>
      </c>
      <c r="H35" s="23">
        <f t="shared" si="15"/>
        <v>0</v>
      </c>
      <c r="I35" s="23">
        <f t="shared" si="15"/>
        <v>0</v>
      </c>
      <c r="J35" s="23">
        <f t="shared" si="15"/>
        <v>0</v>
      </c>
      <c r="K35" s="23">
        <f t="shared" si="15"/>
        <v>0</v>
      </c>
      <c r="L35" s="24">
        <f t="shared" si="11"/>
        <v>0</v>
      </c>
    </row>
    <row r="36" spans="1:12" ht="17.25" customHeight="1" x14ac:dyDescent="0.25">
      <c r="A36" s="12" t="s">
        <v>14</v>
      </c>
      <c r="B36" s="17" t="s">
        <v>11</v>
      </c>
      <c r="C36" s="4"/>
      <c r="D36" s="4"/>
      <c r="E36" s="4"/>
      <c r="F36" s="4"/>
      <c r="G36" s="21">
        <f t="shared" ref="G36:L36" si="16">SUM(G28:G35)</f>
        <v>0</v>
      </c>
      <c r="H36" s="21">
        <f t="shared" si="16"/>
        <v>0</v>
      </c>
      <c r="I36" s="21">
        <f t="shared" si="16"/>
        <v>0</v>
      </c>
      <c r="J36" s="21">
        <f t="shared" si="16"/>
        <v>0</v>
      </c>
      <c r="K36" s="21">
        <f t="shared" si="16"/>
        <v>0</v>
      </c>
      <c r="L36" s="22">
        <f t="shared" si="16"/>
        <v>0</v>
      </c>
    </row>
    <row r="37" spans="1:12" ht="17.25" customHeight="1" x14ac:dyDescent="0.25">
      <c r="A37" s="12" t="s">
        <v>19</v>
      </c>
      <c r="B37" s="4"/>
      <c r="C37" s="4"/>
      <c r="D37" s="4"/>
      <c r="E37" s="4"/>
      <c r="F37" s="4"/>
      <c r="G37" s="26">
        <f>G26+G36</f>
        <v>0</v>
      </c>
      <c r="H37" s="26">
        <f>H26+H36</f>
        <v>0</v>
      </c>
      <c r="I37" s="26">
        <f>I26+I36</f>
        <v>0</v>
      </c>
      <c r="J37" s="26">
        <f>J26+J36</f>
        <v>0</v>
      </c>
      <c r="K37" s="26">
        <f>K26+K36</f>
        <v>0</v>
      </c>
      <c r="L37" s="26">
        <f>L36+L26</f>
        <v>0</v>
      </c>
    </row>
    <row r="38" spans="1:12" ht="8.1" customHeight="1" x14ac:dyDescent="0.25">
      <c r="A38" s="4"/>
      <c r="B38" s="4"/>
      <c r="C38" s="4"/>
      <c r="D38" s="4"/>
      <c r="E38" s="4"/>
      <c r="F38" s="4"/>
      <c r="G38" s="21"/>
      <c r="H38" s="21"/>
      <c r="I38" s="21"/>
      <c r="J38" s="21"/>
      <c r="K38" s="21"/>
      <c r="L38" s="22"/>
    </row>
    <row r="39" spans="1:12" ht="17.25" customHeight="1" x14ac:dyDescent="0.25">
      <c r="A39" s="12" t="s">
        <v>49</v>
      </c>
      <c r="B39" s="4"/>
      <c r="C39" s="4"/>
      <c r="D39" s="4"/>
      <c r="E39" s="4"/>
      <c r="F39" s="4"/>
      <c r="G39" s="21"/>
      <c r="H39" s="21"/>
      <c r="I39" s="21"/>
      <c r="J39" s="21"/>
      <c r="K39" s="21"/>
      <c r="L39" s="22"/>
    </row>
    <row r="40" spans="1:12" ht="17.25" customHeight="1" x14ac:dyDescent="0.25">
      <c r="A40" s="4" t="s">
        <v>50</v>
      </c>
      <c r="B40" s="4"/>
      <c r="C40" s="4"/>
      <c r="D40" s="4"/>
      <c r="E40" s="4"/>
      <c r="F40" s="4"/>
      <c r="G40" s="42">
        <v>0</v>
      </c>
      <c r="H40" s="42">
        <v>0</v>
      </c>
      <c r="I40" s="42">
        <v>0</v>
      </c>
      <c r="J40" s="42">
        <v>0</v>
      </c>
      <c r="K40" s="42">
        <v>0</v>
      </c>
      <c r="L40" s="22">
        <f t="shared" ref="L40:L60" si="17">SUM(G40+H40+I40+J40+K40)</f>
        <v>0</v>
      </c>
    </row>
    <row r="41" spans="1:12" ht="17.25" customHeight="1" x14ac:dyDescent="0.25">
      <c r="A41" s="4" t="s">
        <v>51</v>
      </c>
      <c r="B41" s="4"/>
      <c r="C41" s="4"/>
      <c r="D41" s="4"/>
      <c r="E41" s="4"/>
      <c r="F41" s="4"/>
      <c r="G41" s="42">
        <v>0</v>
      </c>
      <c r="H41" s="42">
        <v>0</v>
      </c>
      <c r="I41" s="42">
        <v>0</v>
      </c>
      <c r="J41" s="42">
        <v>0</v>
      </c>
      <c r="K41" s="42">
        <v>0</v>
      </c>
      <c r="L41" s="22">
        <f t="shared" si="17"/>
        <v>0</v>
      </c>
    </row>
    <row r="42" spans="1:12" ht="17.25" customHeight="1" x14ac:dyDescent="0.25">
      <c r="A42" s="4" t="s">
        <v>52</v>
      </c>
      <c r="B42" s="4"/>
      <c r="C42" s="4"/>
      <c r="D42" s="4"/>
      <c r="E42" s="4"/>
      <c r="F42" s="4"/>
      <c r="G42" s="42">
        <v>0</v>
      </c>
      <c r="H42" s="42">
        <v>0</v>
      </c>
      <c r="I42" s="42">
        <v>0</v>
      </c>
      <c r="J42" s="42">
        <v>0</v>
      </c>
      <c r="K42" s="42">
        <v>0</v>
      </c>
      <c r="L42" s="22">
        <f t="shared" si="17"/>
        <v>0</v>
      </c>
    </row>
    <row r="43" spans="1:12" ht="17.25" customHeight="1" x14ac:dyDescent="0.25">
      <c r="A43" s="4" t="s">
        <v>53</v>
      </c>
      <c r="B43" s="4"/>
      <c r="C43" s="4"/>
      <c r="D43" s="4"/>
      <c r="E43" s="4"/>
      <c r="F43" s="4"/>
      <c r="G43" s="42">
        <v>0</v>
      </c>
      <c r="H43" s="42">
        <v>0</v>
      </c>
      <c r="I43" s="42">
        <v>0</v>
      </c>
      <c r="J43" s="42">
        <v>0</v>
      </c>
      <c r="K43" s="42">
        <v>0</v>
      </c>
      <c r="L43" s="22">
        <f t="shared" si="17"/>
        <v>0</v>
      </c>
    </row>
    <row r="44" spans="1:12" ht="17.25" customHeight="1" x14ac:dyDescent="0.25">
      <c r="A44" s="4" t="s">
        <v>54</v>
      </c>
      <c r="B44" s="4"/>
      <c r="C44" s="4"/>
      <c r="D44" s="4"/>
      <c r="E44" s="4"/>
      <c r="F44" s="4"/>
      <c r="G44" s="42">
        <v>0</v>
      </c>
      <c r="H44" s="42">
        <v>0</v>
      </c>
      <c r="I44" s="42">
        <v>0</v>
      </c>
      <c r="J44" s="42">
        <v>0</v>
      </c>
      <c r="K44" s="42">
        <v>0</v>
      </c>
      <c r="L44" s="22">
        <f t="shared" si="17"/>
        <v>0</v>
      </c>
    </row>
    <row r="45" spans="1:12" ht="17.25" customHeight="1" x14ac:dyDescent="0.25">
      <c r="A45" s="4" t="s">
        <v>55</v>
      </c>
      <c r="B45" s="4"/>
      <c r="C45" s="4"/>
      <c r="D45" s="4"/>
      <c r="E45" s="4"/>
      <c r="F45" s="4"/>
      <c r="G45" s="42">
        <v>0</v>
      </c>
      <c r="H45" s="42">
        <v>0</v>
      </c>
      <c r="I45" s="42">
        <v>0</v>
      </c>
      <c r="J45" s="42">
        <v>0</v>
      </c>
      <c r="K45" s="42">
        <v>0</v>
      </c>
      <c r="L45" s="22">
        <f t="shared" si="17"/>
        <v>0</v>
      </c>
    </row>
    <row r="46" spans="1:12" ht="17.25" customHeight="1" x14ac:dyDescent="0.25">
      <c r="A46" s="4" t="s">
        <v>56</v>
      </c>
      <c r="B46" s="4"/>
      <c r="C46" s="4"/>
      <c r="D46" s="4"/>
      <c r="E46" s="4"/>
      <c r="F46" s="4"/>
      <c r="G46" s="42">
        <v>0</v>
      </c>
      <c r="H46" s="42">
        <v>0</v>
      </c>
      <c r="I46" s="42">
        <v>0</v>
      </c>
      <c r="J46" s="42">
        <v>0</v>
      </c>
      <c r="K46" s="42">
        <v>0</v>
      </c>
      <c r="L46" s="22">
        <f t="shared" si="17"/>
        <v>0</v>
      </c>
    </row>
    <row r="47" spans="1:12" ht="17.25" customHeight="1" x14ac:dyDescent="0.25">
      <c r="A47" s="4" t="s">
        <v>57</v>
      </c>
      <c r="B47" s="4"/>
      <c r="C47" s="4"/>
      <c r="D47" s="4"/>
      <c r="E47" s="4"/>
      <c r="F47" s="4"/>
      <c r="G47" s="42">
        <v>0</v>
      </c>
      <c r="H47" s="42">
        <v>0</v>
      </c>
      <c r="I47" s="42">
        <v>0</v>
      </c>
      <c r="J47" s="42">
        <v>0</v>
      </c>
      <c r="K47" s="42">
        <v>0</v>
      </c>
      <c r="L47" s="22">
        <f t="shared" si="17"/>
        <v>0</v>
      </c>
    </row>
    <row r="48" spans="1:12" ht="17.25" customHeight="1" x14ac:dyDescent="0.25">
      <c r="A48" s="4" t="s">
        <v>58</v>
      </c>
      <c r="B48" s="4"/>
      <c r="C48" s="4"/>
      <c r="D48" s="4"/>
      <c r="E48" s="4"/>
      <c r="F48" s="4"/>
      <c r="G48" s="42">
        <v>0</v>
      </c>
      <c r="H48" s="42">
        <v>0</v>
      </c>
      <c r="I48" s="42">
        <v>0</v>
      </c>
      <c r="J48" s="42">
        <v>0</v>
      </c>
      <c r="K48" s="42">
        <v>0</v>
      </c>
      <c r="L48" s="22">
        <f t="shared" si="17"/>
        <v>0</v>
      </c>
    </row>
    <row r="49" spans="1:12" ht="17.25" customHeight="1" x14ac:dyDescent="0.25">
      <c r="A49" s="4" t="s">
        <v>59</v>
      </c>
      <c r="B49" s="4"/>
      <c r="C49" s="4"/>
      <c r="D49" s="4"/>
      <c r="E49" s="4"/>
      <c r="F49" s="4"/>
      <c r="G49" s="42">
        <v>0</v>
      </c>
      <c r="H49" s="42">
        <v>0</v>
      </c>
      <c r="I49" s="42">
        <v>0</v>
      </c>
      <c r="J49" s="42">
        <v>0</v>
      </c>
      <c r="K49" s="42">
        <v>0</v>
      </c>
      <c r="L49" s="22">
        <f t="shared" si="17"/>
        <v>0</v>
      </c>
    </row>
    <row r="50" spans="1:12" ht="17.25" customHeight="1" x14ac:dyDescent="0.25">
      <c r="A50" s="4" t="s">
        <v>60</v>
      </c>
      <c r="B50" s="4"/>
      <c r="C50" s="4"/>
      <c r="D50" s="4"/>
      <c r="E50" s="4"/>
      <c r="F50" s="4"/>
      <c r="G50" s="42">
        <v>0</v>
      </c>
      <c r="H50" s="42">
        <v>0</v>
      </c>
      <c r="I50" s="42">
        <v>0</v>
      </c>
      <c r="J50" s="42">
        <v>0</v>
      </c>
      <c r="K50" s="42">
        <v>0</v>
      </c>
      <c r="L50" s="22">
        <f t="shared" si="17"/>
        <v>0</v>
      </c>
    </row>
    <row r="51" spans="1:12" ht="17.25" customHeight="1" x14ac:dyDescent="0.25">
      <c r="A51" s="4" t="s">
        <v>61</v>
      </c>
      <c r="B51" s="4"/>
      <c r="C51" s="4"/>
      <c r="D51" s="4"/>
      <c r="E51" s="4"/>
      <c r="F51" s="4"/>
      <c r="G51" s="42">
        <v>0</v>
      </c>
      <c r="H51" s="42">
        <v>0</v>
      </c>
      <c r="I51" s="42">
        <v>0</v>
      </c>
      <c r="J51" s="42">
        <v>0</v>
      </c>
      <c r="K51" s="42">
        <v>0</v>
      </c>
      <c r="L51" s="22">
        <f t="shared" si="17"/>
        <v>0</v>
      </c>
    </row>
    <row r="52" spans="1:12" ht="17.25" customHeight="1" x14ac:dyDescent="0.25">
      <c r="A52" s="4" t="s">
        <v>62</v>
      </c>
      <c r="B52" s="4"/>
      <c r="C52" s="4"/>
      <c r="D52" s="4"/>
      <c r="E52" s="4"/>
      <c r="F52" s="4"/>
      <c r="G52" s="42">
        <v>0</v>
      </c>
      <c r="H52" s="42">
        <v>0</v>
      </c>
      <c r="I52" s="42">
        <v>0</v>
      </c>
      <c r="J52" s="42">
        <v>0</v>
      </c>
      <c r="K52" s="42">
        <v>0</v>
      </c>
      <c r="L52" s="22">
        <f t="shared" si="17"/>
        <v>0</v>
      </c>
    </row>
    <row r="53" spans="1:12" ht="17.25" customHeight="1" x14ac:dyDescent="0.25">
      <c r="A53" s="4" t="s">
        <v>63</v>
      </c>
      <c r="B53" s="4"/>
      <c r="C53" s="43" t="s">
        <v>64</v>
      </c>
      <c r="D53" s="4"/>
      <c r="E53" s="4"/>
      <c r="F53" s="4"/>
      <c r="G53" s="42">
        <v>0</v>
      </c>
      <c r="H53" s="42">
        <v>0</v>
      </c>
      <c r="I53" s="42">
        <v>0</v>
      </c>
      <c r="J53" s="42">
        <v>0</v>
      </c>
      <c r="K53" s="42">
        <v>0</v>
      </c>
      <c r="L53" s="22">
        <f t="shared" si="17"/>
        <v>0</v>
      </c>
    </row>
    <row r="54" spans="1:12" ht="17.25" customHeight="1" x14ac:dyDescent="0.25">
      <c r="A54" s="4" t="s">
        <v>65</v>
      </c>
      <c r="B54" s="4"/>
      <c r="C54" s="4"/>
      <c r="D54" s="4"/>
      <c r="E54" s="4"/>
      <c r="F54" s="4"/>
      <c r="G54" s="42">
        <v>0</v>
      </c>
      <c r="H54" s="42">
        <v>0</v>
      </c>
      <c r="I54" s="42">
        <v>0</v>
      </c>
      <c r="J54" s="42">
        <v>0</v>
      </c>
      <c r="K54" s="42">
        <v>0</v>
      </c>
      <c r="L54" s="22">
        <f t="shared" si="17"/>
        <v>0</v>
      </c>
    </row>
    <row r="55" spans="1:12" ht="17.25" customHeight="1" x14ac:dyDescent="0.25">
      <c r="A55" s="4" t="s">
        <v>66</v>
      </c>
      <c r="B55" s="4"/>
      <c r="C55" s="4"/>
      <c r="D55" s="4"/>
      <c r="E55" s="4"/>
      <c r="F55" s="4"/>
      <c r="G55" s="42">
        <v>0</v>
      </c>
      <c r="H55" s="42">
        <v>0</v>
      </c>
      <c r="I55" s="42">
        <v>0</v>
      </c>
      <c r="J55" s="42">
        <v>0</v>
      </c>
      <c r="K55" s="42">
        <v>0</v>
      </c>
      <c r="L55" s="22">
        <f t="shared" si="17"/>
        <v>0</v>
      </c>
    </row>
    <row r="56" spans="1:12" ht="17.25" customHeight="1" x14ac:dyDescent="0.25">
      <c r="A56" s="4" t="s">
        <v>67</v>
      </c>
      <c r="B56" s="4"/>
      <c r="C56" s="4"/>
      <c r="D56" s="4"/>
      <c r="E56" s="4"/>
      <c r="F56" s="4"/>
      <c r="G56" s="42">
        <v>0</v>
      </c>
      <c r="H56" s="42">
        <v>0</v>
      </c>
      <c r="I56" s="42">
        <v>0</v>
      </c>
      <c r="J56" s="42">
        <v>0</v>
      </c>
      <c r="K56" s="42">
        <v>0</v>
      </c>
      <c r="L56" s="22">
        <f t="shared" si="17"/>
        <v>0</v>
      </c>
    </row>
    <row r="57" spans="1:12" ht="17.25" customHeight="1" x14ac:dyDescent="0.25">
      <c r="A57" s="4" t="s">
        <v>68</v>
      </c>
      <c r="B57" s="4"/>
      <c r="C57" s="4"/>
      <c r="D57" s="4"/>
      <c r="E57" s="4"/>
      <c r="F57" s="4"/>
      <c r="G57" s="42">
        <v>0</v>
      </c>
      <c r="H57" s="42">
        <v>0</v>
      </c>
      <c r="I57" s="42">
        <v>0</v>
      </c>
      <c r="J57" s="42">
        <v>0</v>
      </c>
      <c r="K57" s="42">
        <v>0</v>
      </c>
      <c r="L57" s="22">
        <f t="shared" si="17"/>
        <v>0</v>
      </c>
    </row>
    <row r="58" spans="1:12" ht="17.25" customHeight="1" x14ac:dyDescent="0.25">
      <c r="A58" s="4" t="s">
        <v>69</v>
      </c>
      <c r="B58" s="4"/>
      <c r="C58" s="43" t="s">
        <v>64</v>
      </c>
      <c r="D58" s="4"/>
      <c r="E58" s="4"/>
      <c r="F58" s="4"/>
      <c r="G58" s="42">
        <v>0</v>
      </c>
      <c r="H58" s="42">
        <v>0</v>
      </c>
      <c r="I58" s="42">
        <v>0</v>
      </c>
      <c r="J58" s="42">
        <v>0</v>
      </c>
      <c r="K58" s="42">
        <v>0</v>
      </c>
      <c r="L58" s="22">
        <f t="shared" si="17"/>
        <v>0</v>
      </c>
    </row>
    <row r="59" spans="1:12" ht="17.25" customHeight="1" x14ac:dyDescent="0.25">
      <c r="A59" s="4" t="s">
        <v>70</v>
      </c>
      <c r="B59" s="4"/>
      <c r="C59" s="4"/>
      <c r="D59" s="4"/>
      <c r="E59" s="4"/>
      <c r="F59" s="4"/>
      <c r="G59" s="42">
        <v>0</v>
      </c>
      <c r="H59" s="42">
        <v>0</v>
      </c>
      <c r="I59" s="42">
        <v>0</v>
      </c>
      <c r="J59" s="42">
        <v>0</v>
      </c>
      <c r="K59" s="42">
        <v>0</v>
      </c>
      <c r="L59" s="22">
        <f t="shared" si="17"/>
        <v>0</v>
      </c>
    </row>
    <row r="60" spans="1:12" ht="17.25" customHeight="1" x14ac:dyDescent="0.25">
      <c r="A60" s="4" t="s">
        <v>71</v>
      </c>
      <c r="B60" s="4"/>
      <c r="C60" s="43" t="s">
        <v>64</v>
      </c>
      <c r="D60" s="4"/>
      <c r="E60" s="4"/>
      <c r="F60" s="4"/>
      <c r="G60" s="42">
        <v>0</v>
      </c>
      <c r="H60" s="42">
        <v>0</v>
      </c>
      <c r="I60" s="42">
        <v>0</v>
      </c>
      <c r="J60" s="42">
        <v>0</v>
      </c>
      <c r="K60" s="42">
        <v>0</v>
      </c>
      <c r="L60" s="22">
        <f t="shared" si="17"/>
        <v>0</v>
      </c>
    </row>
    <row r="61" spans="1:12" ht="17.25" customHeight="1" x14ac:dyDescent="0.25">
      <c r="A61" s="12" t="s">
        <v>72</v>
      </c>
      <c r="B61" s="4"/>
      <c r="C61" s="4"/>
      <c r="D61" s="4"/>
      <c r="E61" s="4"/>
      <c r="F61" s="4"/>
      <c r="G61" s="26">
        <f t="shared" ref="G61:L61" si="18">SUM(G40:G60)</f>
        <v>0</v>
      </c>
      <c r="H61" s="26">
        <f t="shared" si="18"/>
        <v>0</v>
      </c>
      <c r="I61" s="26">
        <f t="shared" si="18"/>
        <v>0</v>
      </c>
      <c r="J61" s="26">
        <f t="shared" si="18"/>
        <v>0</v>
      </c>
      <c r="K61" s="26">
        <f t="shared" si="18"/>
        <v>0</v>
      </c>
      <c r="L61" s="26">
        <f t="shared" si="18"/>
        <v>0</v>
      </c>
    </row>
    <row r="62" spans="1:12" ht="8.1" customHeight="1" x14ac:dyDescent="0.25">
      <c r="A62" s="4"/>
      <c r="B62" s="4"/>
      <c r="C62" s="4"/>
      <c r="D62" s="4"/>
      <c r="E62" s="4"/>
      <c r="F62" s="4"/>
      <c r="G62" s="21"/>
      <c r="H62" s="21"/>
      <c r="I62" s="21"/>
      <c r="J62" s="21"/>
      <c r="K62" s="21"/>
      <c r="L62" s="22"/>
    </row>
    <row r="63" spans="1:12" ht="17.25" customHeight="1" x14ac:dyDescent="0.25">
      <c r="A63" s="6" t="s">
        <v>91</v>
      </c>
      <c r="B63" s="4"/>
      <c r="C63" s="4"/>
      <c r="D63" s="4"/>
      <c r="E63" s="4"/>
      <c r="F63" s="4"/>
      <c r="G63" s="21"/>
      <c r="H63" s="21"/>
      <c r="I63" s="21"/>
      <c r="J63" s="21"/>
      <c r="K63" s="21"/>
      <c r="L63" s="22"/>
    </row>
    <row r="64" spans="1:12" ht="17.25" customHeight="1" x14ac:dyDescent="0.25">
      <c r="A64" s="44" t="s">
        <v>73</v>
      </c>
      <c r="B64" s="44"/>
      <c r="C64" s="44"/>
      <c r="D64" s="44"/>
      <c r="E64" s="44"/>
      <c r="F64" s="44"/>
      <c r="G64" s="42">
        <v>0</v>
      </c>
      <c r="H64" s="42">
        <v>0</v>
      </c>
      <c r="I64" s="42">
        <v>0</v>
      </c>
      <c r="J64" s="42">
        <v>0</v>
      </c>
      <c r="K64" s="42">
        <v>0</v>
      </c>
      <c r="L64" s="22">
        <f>SUM(G64+H64+I64+J64+K64)</f>
        <v>0</v>
      </c>
    </row>
    <row r="65" spans="1:12" ht="17.25" customHeight="1" x14ac:dyDescent="0.25">
      <c r="A65" s="44" t="s">
        <v>74</v>
      </c>
      <c r="B65" s="44"/>
      <c r="C65" s="44"/>
      <c r="D65" s="44"/>
      <c r="E65" s="44"/>
      <c r="F65" s="44"/>
      <c r="G65" s="42">
        <v>0</v>
      </c>
      <c r="H65" s="42">
        <v>0</v>
      </c>
      <c r="I65" s="42">
        <v>0</v>
      </c>
      <c r="J65" s="42">
        <v>0</v>
      </c>
      <c r="K65" s="42">
        <v>0</v>
      </c>
      <c r="L65" s="22">
        <f>SUM(G65+H65+I65+J65+K65)</f>
        <v>0</v>
      </c>
    </row>
    <row r="66" spans="1:12" ht="17.25" customHeight="1" x14ac:dyDescent="0.25">
      <c r="A66" s="12" t="s">
        <v>75</v>
      </c>
      <c r="B66" s="4"/>
      <c r="C66" s="43" t="s">
        <v>64</v>
      </c>
      <c r="D66" s="4"/>
      <c r="E66" s="4"/>
      <c r="F66" s="4"/>
      <c r="G66" s="26">
        <f t="shared" ref="G66:L66" si="19">SUM(G64:G65)</f>
        <v>0</v>
      </c>
      <c r="H66" s="26">
        <f>SUM(H64:H65)</f>
        <v>0</v>
      </c>
      <c r="I66" s="26">
        <f>SUM(I64:I65)</f>
        <v>0</v>
      </c>
      <c r="J66" s="26">
        <f>SUM(J64:J65)</f>
        <v>0</v>
      </c>
      <c r="K66" s="26">
        <f>SUM(K64:K65)</f>
        <v>0</v>
      </c>
      <c r="L66" s="26">
        <f t="shared" si="19"/>
        <v>0</v>
      </c>
    </row>
    <row r="67" spans="1:12" ht="8.1" customHeight="1" x14ac:dyDescent="0.25">
      <c r="A67" s="12"/>
      <c r="B67" s="4"/>
      <c r="C67" s="4"/>
      <c r="D67" s="4"/>
      <c r="E67" s="4"/>
      <c r="F67" s="4"/>
      <c r="G67" s="22"/>
      <c r="H67" s="22"/>
      <c r="I67" s="22"/>
      <c r="J67" s="22"/>
      <c r="K67" s="22"/>
      <c r="L67" s="22"/>
    </row>
    <row r="68" spans="1:12" ht="17.25" customHeight="1" x14ac:dyDescent="0.25">
      <c r="A68" s="6" t="s">
        <v>76</v>
      </c>
      <c r="B68" s="13" t="s">
        <v>77</v>
      </c>
      <c r="C68" s="13"/>
      <c r="D68" s="13"/>
      <c r="E68" s="4"/>
      <c r="F68" s="4"/>
      <c r="G68" s="22"/>
      <c r="H68" s="22"/>
      <c r="I68" s="22"/>
      <c r="J68" s="22"/>
      <c r="K68" s="22"/>
      <c r="L68" s="22"/>
    </row>
    <row r="69" spans="1:12" ht="17.25" customHeight="1" x14ac:dyDescent="0.25">
      <c r="A69" s="45" t="s">
        <v>78</v>
      </c>
      <c r="B69" s="4"/>
      <c r="C69" s="4"/>
      <c r="D69" s="4"/>
      <c r="E69" s="4"/>
      <c r="F69" s="4"/>
      <c r="G69" s="42">
        <v>0</v>
      </c>
      <c r="H69" s="42">
        <v>0</v>
      </c>
      <c r="I69" s="42">
        <v>0</v>
      </c>
      <c r="J69" s="42">
        <v>0</v>
      </c>
      <c r="K69" s="42">
        <v>0</v>
      </c>
      <c r="L69" s="22">
        <f>SUM(G69+H69+I69+J69+K69)</f>
        <v>0</v>
      </c>
    </row>
    <row r="70" spans="1:12" ht="17.25" customHeight="1" x14ac:dyDescent="0.25">
      <c r="A70" s="45" t="s">
        <v>79</v>
      </c>
      <c r="B70" s="4"/>
      <c r="C70" s="4"/>
      <c r="D70" s="4"/>
      <c r="E70" s="4"/>
      <c r="F70" s="4"/>
      <c r="G70" s="42">
        <v>0</v>
      </c>
      <c r="H70" s="42">
        <v>0</v>
      </c>
      <c r="I70" s="42">
        <v>0</v>
      </c>
      <c r="J70" s="42">
        <v>0</v>
      </c>
      <c r="K70" s="42">
        <v>0</v>
      </c>
      <c r="L70" s="22">
        <f>SUM(G70+H70+I70+J70+K70)</f>
        <v>0</v>
      </c>
    </row>
    <row r="71" spans="1:12" ht="17.25" customHeight="1" x14ac:dyDescent="0.25">
      <c r="A71" s="46"/>
      <c r="B71" s="13" t="s">
        <v>32</v>
      </c>
      <c r="C71" s="13"/>
      <c r="D71" s="13"/>
      <c r="E71" s="4"/>
      <c r="F71" s="4"/>
      <c r="G71" s="22"/>
      <c r="H71" s="22"/>
      <c r="I71" s="22"/>
      <c r="J71" s="22"/>
      <c r="K71" s="22"/>
      <c r="L71" s="22"/>
    </row>
    <row r="72" spans="1:12" ht="17.25" customHeight="1" x14ac:dyDescent="0.25">
      <c r="A72" s="16" t="str">
        <f>A69</f>
        <v>Enter the Name of 1st Subaward</v>
      </c>
      <c r="B72" s="4"/>
      <c r="C72" s="43" t="s">
        <v>64</v>
      </c>
      <c r="D72" s="4"/>
      <c r="E72" s="4"/>
      <c r="F72" s="4"/>
      <c r="G72" s="42">
        <v>0</v>
      </c>
      <c r="H72" s="42">
        <v>0</v>
      </c>
      <c r="I72" s="42">
        <v>0</v>
      </c>
      <c r="J72" s="42">
        <v>0</v>
      </c>
      <c r="K72" s="42">
        <v>0</v>
      </c>
      <c r="L72" s="22">
        <f>SUM(G72+H72+I72+J72+K72)</f>
        <v>0</v>
      </c>
    </row>
    <row r="73" spans="1:12" ht="17.25" customHeight="1" x14ac:dyDescent="0.25">
      <c r="A73" s="16" t="str">
        <f>A70</f>
        <v>Enter the Name of 2nd Subaward</v>
      </c>
      <c r="B73" s="4"/>
      <c r="C73" s="43" t="s">
        <v>64</v>
      </c>
      <c r="D73" s="4"/>
      <c r="E73" s="4"/>
      <c r="F73" s="4"/>
      <c r="G73" s="47">
        <v>0</v>
      </c>
      <c r="H73" s="47">
        <v>0</v>
      </c>
      <c r="I73" s="47">
        <v>0</v>
      </c>
      <c r="J73" s="47">
        <v>0</v>
      </c>
      <c r="K73" s="47">
        <v>0</v>
      </c>
      <c r="L73" s="24">
        <f>+G73+H73+I73+J73+K73</f>
        <v>0</v>
      </c>
    </row>
    <row r="74" spans="1:12" customFormat="1" ht="17.25" customHeight="1" x14ac:dyDescent="0.25">
      <c r="A74" s="12" t="s">
        <v>93</v>
      </c>
      <c r="B74" s="4"/>
      <c r="C74" s="4"/>
      <c r="D74" s="4"/>
      <c r="E74" s="4"/>
      <c r="F74" s="4"/>
      <c r="G74" s="26">
        <f>SUM(G69:G73)</f>
        <v>0</v>
      </c>
      <c r="H74" s="26">
        <f>SUM(H69:H73)</f>
        <v>0</v>
      </c>
      <c r="I74" s="26">
        <f>SUM(I69:I73)</f>
        <v>0</v>
      </c>
      <c r="J74" s="26">
        <f>SUM(J69:J73)</f>
        <v>0</v>
      </c>
      <c r="K74" s="26">
        <f>SUM(K69:K73)</f>
        <v>0</v>
      </c>
      <c r="L74" s="26">
        <f>SUM(G73:K73)</f>
        <v>0</v>
      </c>
    </row>
    <row r="75" spans="1:12" ht="8.1" customHeight="1" x14ac:dyDescent="0.25">
      <c r="A75" s="12"/>
      <c r="B75" s="4"/>
      <c r="C75" s="4"/>
      <c r="D75" s="4"/>
      <c r="E75" s="4"/>
      <c r="F75" s="4"/>
      <c r="G75" s="22"/>
      <c r="H75" s="22"/>
      <c r="I75" s="22"/>
      <c r="J75" s="22"/>
      <c r="K75" s="22"/>
      <c r="L75" s="22"/>
    </row>
    <row r="76" spans="1:12" ht="17.25" customHeight="1" x14ac:dyDescent="0.25">
      <c r="A76" s="12" t="s">
        <v>80</v>
      </c>
      <c r="B76" s="4"/>
      <c r="C76" s="4"/>
      <c r="D76" s="4"/>
      <c r="E76" s="4"/>
      <c r="F76" s="4"/>
      <c r="G76" s="26">
        <f>G37+G61+G66+G74</f>
        <v>0</v>
      </c>
      <c r="H76" s="26">
        <f>H37+H61+H66+H74</f>
        <v>0</v>
      </c>
      <c r="I76" s="26">
        <f>I37+I61+I66+I74</f>
        <v>0</v>
      </c>
      <c r="J76" s="26">
        <f>J37+J61+J66+J74</f>
        <v>0</v>
      </c>
      <c r="K76" s="26">
        <f>K37+K61+K66+K74</f>
        <v>0</v>
      </c>
      <c r="L76" s="26">
        <f>L37+L61+L66</f>
        <v>0</v>
      </c>
    </row>
    <row r="77" spans="1:12" ht="8.1" customHeight="1" x14ac:dyDescent="0.25">
      <c r="A77" s="4"/>
      <c r="B77" s="4"/>
      <c r="C77" s="4"/>
      <c r="D77" s="4"/>
      <c r="E77" s="4"/>
      <c r="F77" s="4"/>
      <c r="G77" s="21"/>
      <c r="H77" s="21"/>
      <c r="I77" s="21"/>
      <c r="J77" s="21"/>
      <c r="K77" s="21"/>
      <c r="L77" s="22"/>
    </row>
    <row r="78" spans="1:12" ht="17.25" customHeight="1" x14ac:dyDescent="0.25">
      <c r="A78" s="12" t="s">
        <v>81</v>
      </c>
      <c r="B78" s="4"/>
      <c r="C78" s="4"/>
      <c r="D78" s="5" t="s">
        <v>11</v>
      </c>
      <c r="E78" s="5"/>
      <c r="F78" s="5" t="s">
        <v>11</v>
      </c>
      <c r="G78" s="5" t="s">
        <v>11</v>
      </c>
      <c r="H78" s="5"/>
      <c r="I78" s="5"/>
      <c r="J78" s="5"/>
      <c r="K78" s="5"/>
      <c r="L78" s="5"/>
    </row>
    <row r="79" spans="1:12" ht="17.25" customHeight="1" x14ac:dyDescent="0.25">
      <c r="A79" s="7" t="s">
        <v>82</v>
      </c>
      <c r="B79" s="7" t="s">
        <v>83</v>
      </c>
      <c r="C79" s="7" t="s">
        <v>84</v>
      </c>
      <c r="D79" s="5" t="s">
        <v>11</v>
      </c>
      <c r="E79" s="5"/>
      <c r="F79" s="5" t="s">
        <v>11</v>
      </c>
      <c r="G79" s="5" t="s">
        <v>11</v>
      </c>
      <c r="H79" s="5"/>
      <c r="I79" s="5"/>
      <c r="J79" s="5"/>
      <c r="K79" s="5"/>
      <c r="L79" s="5"/>
    </row>
    <row r="80" spans="1:12" ht="17.25" customHeight="1" x14ac:dyDescent="0.25">
      <c r="A80" s="10" t="s">
        <v>27</v>
      </c>
      <c r="B80" s="48">
        <v>0</v>
      </c>
      <c r="C80" s="28">
        <f>+G$76-G$53-G$58-G$60-G$66-G$72-G$73</f>
        <v>0</v>
      </c>
      <c r="D80" s="11" t="s">
        <v>11</v>
      </c>
      <c r="E80" s="11"/>
      <c r="F80" s="28" t="s">
        <v>11</v>
      </c>
      <c r="G80" s="28" t="s">
        <v>11</v>
      </c>
      <c r="H80" s="11"/>
      <c r="I80" s="11"/>
      <c r="J80" s="11"/>
      <c r="K80" s="11"/>
      <c r="L80" s="11"/>
    </row>
    <row r="81" spans="1:12" ht="17.25" customHeight="1" x14ac:dyDescent="0.25">
      <c r="A81" s="10" t="s">
        <v>28</v>
      </c>
      <c r="B81" s="48">
        <v>0</v>
      </c>
      <c r="C81" s="28">
        <f>+H$76-H$53-H$58-H$60-H$66-H$72-H$73</f>
        <v>0</v>
      </c>
      <c r="D81" s="11" t="s">
        <v>11</v>
      </c>
      <c r="E81" s="11"/>
      <c r="F81" s="28" t="s">
        <v>11</v>
      </c>
      <c r="G81" s="11" t="s">
        <v>11</v>
      </c>
      <c r="H81" s="11"/>
      <c r="I81" s="11"/>
      <c r="J81" s="11"/>
      <c r="K81" s="11"/>
      <c r="L81" s="11"/>
    </row>
    <row r="82" spans="1:12" ht="17.25" customHeight="1" x14ac:dyDescent="0.25">
      <c r="A82" s="10" t="s">
        <v>29</v>
      </c>
      <c r="B82" s="48">
        <v>0</v>
      </c>
      <c r="C82" s="28">
        <f>+I$76-I$53-I$58-I$60-I$66-I$72-I$73</f>
        <v>0</v>
      </c>
      <c r="D82" s="11" t="s">
        <v>11</v>
      </c>
      <c r="E82" s="11"/>
      <c r="F82" s="28" t="s">
        <v>11</v>
      </c>
      <c r="G82" s="11" t="s">
        <v>11</v>
      </c>
      <c r="H82" s="11"/>
      <c r="I82" s="11"/>
      <c r="J82" s="11"/>
      <c r="K82" s="11"/>
      <c r="L82" s="11"/>
    </row>
    <row r="83" spans="1:12" ht="17.25" customHeight="1" x14ac:dyDescent="0.25">
      <c r="A83" s="10" t="s">
        <v>40</v>
      </c>
      <c r="B83" s="48">
        <v>0</v>
      </c>
      <c r="C83" s="28">
        <f>+J$76-J$53-J$58-J$60-J$66-J$72-J$73</f>
        <v>0</v>
      </c>
      <c r="D83" s="11" t="s">
        <v>11</v>
      </c>
      <c r="E83" s="11"/>
      <c r="F83" s="28" t="s">
        <v>11</v>
      </c>
      <c r="G83" s="11" t="s">
        <v>11</v>
      </c>
      <c r="H83" s="11"/>
      <c r="I83" s="11"/>
      <c r="J83" s="11"/>
      <c r="K83" s="11"/>
      <c r="L83" s="11"/>
    </row>
    <row r="84" spans="1:12" ht="17.25" customHeight="1" x14ac:dyDescent="0.25">
      <c r="A84" s="10" t="s">
        <v>41</v>
      </c>
      <c r="B84" s="48">
        <v>0</v>
      </c>
      <c r="C84" s="28">
        <f>+K$76-K$53-K$58-K$60-K$66-K$72-K$73</f>
        <v>0</v>
      </c>
      <c r="D84" s="11" t="s">
        <v>11</v>
      </c>
      <c r="E84" s="11"/>
      <c r="F84" s="28" t="s">
        <v>11</v>
      </c>
      <c r="G84" s="11" t="s">
        <v>11</v>
      </c>
      <c r="H84" s="11"/>
      <c r="I84" s="11"/>
      <c r="J84" s="11"/>
      <c r="K84" s="11"/>
      <c r="L84" s="11"/>
    </row>
    <row r="85" spans="1:12" ht="8.1" customHeight="1" x14ac:dyDescent="0.25">
      <c r="A85" s="16" t="s">
        <v>11</v>
      </c>
      <c r="B85" s="11"/>
      <c r="C85" s="28"/>
      <c r="D85" s="28"/>
      <c r="E85" s="28"/>
      <c r="F85" s="28"/>
      <c r="G85" s="21"/>
      <c r="H85" s="21"/>
      <c r="I85" s="21"/>
      <c r="J85" s="21"/>
      <c r="K85" s="21"/>
      <c r="L85" s="22"/>
    </row>
    <row r="86" spans="1:12" ht="17.25" customHeight="1" x14ac:dyDescent="0.25">
      <c r="A86" s="12" t="s">
        <v>85</v>
      </c>
      <c r="B86" s="49"/>
      <c r="C86" s="49"/>
      <c r="D86" s="49"/>
      <c r="E86" s="49"/>
      <c r="F86" s="49"/>
      <c r="G86" s="26">
        <f>ROUND(C80*B80, 0)</f>
        <v>0</v>
      </c>
      <c r="H86" s="26">
        <f>ROUND(C81*B81, 0)</f>
        <v>0</v>
      </c>
      <c r="I86" s="26">
        <f>ROUND(C82*B82, 0)</f>
        <v>0</v>
      </c>
      <c r="J86" s="26">
        <f>ROUND(C83*B83, 0)</f>
        <v>0</v>
      </c>
      <c r="K86" s="26">
        <f>ROUND(C84*B84, 0)</f>
        <v>0</v>
      </c>
      <c r="L86" s="26">
        <f>SUM(G86+H86+I86+J86+K86)</f>
        <v>0</v>
      </c>
    </row>
    <row r="87" spans="1:12" ht="8.1" customHeight="1" x14ac:dyDescent="0.25">
      <c r="A87" s="49"/>
      <c r="B87" s="49"/>
      <c r="C87" s="49"/>
      <c r="D87" s="49"/>
      <c r="E87" s="49"/>
      <c r="F87" s="49"/>
      <c r="G87" s="50"/>
      <c r="H87" s="50"/>
      <c r="I87" s="50"/>
      <c r="J87" s="50"/>
      <c r="K87" s="50"/>
      <c r="L87" s="50"/>
    </row>
    <row r="88" spans="1:12" ht="17.25" customHeight="1" thickBot="1" x14ac:dyDescent="0.3">
      <c r="A88" s="19" t="s">
        <v>86</v>
      </c>
      <c r="B88" s="20"/>
      <c r="C88" s="20"/>
      <c r="D88" s="20"/>
      <c r="E88" s="20"/>
      <c r="F88" s="20"/>
      <c r="G88" s="27">
        <f>G86+G76</f>
        <v>0</v>
      </c>
      <c r="H88" s="27">
        <f>H86+H76</f>
        <v>0</v>
      </c>
      <c r="I88" s="27">
        <f>I86+I76</f>
        <v>0</v>
      </c>
      <c r="J88" s="27">
        <f>J86+J76</f>
        <v>0</v>
      </c>
      <c r="K88" s="27">
        <f>K86+K76</f>
        <v>0</v>
      </c>
      <c r="L88" s="27">
        <f>SUM(L76+L86)</f>
        <v>0</v>
      </c>
    </row>
    <row r="89" spans="1:12" ht="17.25" customHeight="1" thickTop="1" x14ac:dyDescent="0.25"/>
  </sheetData>
  <mergeCells count="3">
    <mergeCell ref="A5:L5"/>
    <mergeCell ref="A6:L6"/>
    <mergeCell ref="A7:L7"/>
  </mergeCells>
  <phoneticPr fontId="2" type="noConversion"/>
  <printOptions horizontalCentered="1"/>
  <pageMargins left="0.5" right="0.5" top="0.5" bottom="0.5" header="0.5" footer="0.5"/>
  <pageSetup scale="58" orientation="portrait"/>
  <headerFooter alignWithMargins="0"/>
</worksheet>
</file>

<file path=docMetadata/LabelInfo.xml><?xml version="1.0" encoding="utf-8"?>
<clbl:labelList xmlns:clbl="http://schemas.microsoft.com/office/2020/mipLabelMetadata">
  <clbl:label id="{080ca090-da8c-4360-a3bc-148c3bd51ef5}" enabled="1" method="Standard" siteId="{ec37a091-b9a6-47e5-98d0-903d4a419203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UND Basic Budget</vt:lpstr>
      <vt:lpstr>'UND Basic Budget'!Print_Area</vt:lpstr>
      <vt:lpstr>'UND Basic Budget'!Print_Titles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Hillebrand, Diane</dc:creator>
  <cp:lastModifiedBy>Hillebrand, Diane</cp:lastModifiedBy>
  <cp:lastPrinted>2019-08-23T18:59:05Z</cp:lastPrinted>
  <dcterms:created xsi:type="dcterms:W3CDTF">2000-01-26T18:30:03Z</dcterms:created>
  <dcterms:modified xsi:type="dcterms:W3CDTF">2026-08-13T14:32:09Z</dcterms:modified>
</cp:coreProperties>
</file>