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00" windowHeight="44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CFetsch</author>
  </authors>
  <commentList>
    <comment ref="B13" authorId="0">
      <text>
        <r>
          <rPr>
            <sz val="8"/>
            <rFont val="Tahoma"/>
            <family val="0"/>
          </rPr>
          <t xml:space="preserve">Example of Combo Code is:
U410001060UND0010043F
</t>
        </r>
      </text>
    </comment>
    <comment ref="B7" authorId="0">
      <text>
        <r>
          <rPr>
            <b/>
            <sz val="8"/>
            <rFont val="Tahoma"/>
            <family val="0"/>
          </rPr>
          <t>Earnings Begin Date  should always start with the first day of the month or the 16th.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Please watch account - some individuals are on State and some TIAA.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<sst xmlns="http://schemas.openxmlformats.org/spreadsheetml/2006/main" count="26" uniqueCount="26">
  <si>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Earnings Begin Date:</t>
  </si>
  <si>
    <t>Earnings End Date:</t>
  </si>
  <si>
    <t>SALARY</t>
  </si>
  <si>
    <t>TIAA</t>
  </si>
  <si>
    <t>Disablity</t>
  </si>
  <si>
    <t>Social Security</t>
  </si>
  <si>
    <t>Unemployment</t>
  </si>
  <si>
    <t>Employee Asst</t>
  </si>
  <si>
    <t>Medicare</t>
  </si>
  <si>
    <t>TOTAL</t>
  </si>
  <si>
    <t>Wk Comp</t>
  </si>
  <si>
    <t>State Ret</t>
  </si>
  <si>
    <t>Health</t>
  </si>
  <si>
    <t>Dollar Difference</t>
  </si>
  <si>
    <t>Dollar amount to be redirected:</t>
  </si>
  <si>
    <t>Total Earnings/Ded/Tax</t>
  </si>
  <si>
    <t>This is used for Partial Salary Corrections ONLY</t>
  </si>
  <si>
    <t>Employee Name:</t>
  </si>
  <si>
    <t>Employee ID:</t>
  </si>
  <si>
    <t>Employee RCD#:</t>
  </si>
  <si>
    <t>Basic &amp; UND Life</t>
  </si>
  <si>
    <t>U435008010UND0004113F</t>
  </si>
  <si>
    <t>U435008010UND0004010F</t>
  </si>
  <si>
    <t>Basic &amp; Other</t>
  </si>
  <si>
    <t>Disablity Waivr</t>
  </si>
  <si>
    <t>Redirected Combo Code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</si>
</sst>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Tahoma"/>
      <family val="0"/>
    </font>
    <font>
      <b/>
      <i/>
      <sz val="14"/>
      <name val="Arial"/>
      <family val="2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4" fontId="0" fillId="0" borderId="0" xfId="0" applyNumberFormat="1" applyFill="1" applyBorder="1" applyAlignment="1">
      <alignment/>
    </xf>
    <xf numFmtId="14" fontId="0" fillId="33" borderId="11" xfId="0" applyNumberFormat="1" applyFill="1" applyBorder="1" applyAlignment="1">
      <alignment horizontal="center"/>
    </xf>
    <xf numFmtId="7" fontId="0" fillId="0" borderId="0" xfId="0" applyNumberFormat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Alignment="1">
      <alignment/>
    </xf>
    <xf numFmtId="39" fontId="0" fillId="0" borderId="12" xfId="0" applyNumberForma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39" fontId="0" fillId="34" borderId="0" xfId="0" applyNumberFormat="1" applyFill="1" applyAlignment="1">
      <alignment/>
    </xf>
    <xf numFmtId="39" fontId="0" fillId="34" borderId="10" xfId="0" applyNumberFormat="1" applyFill="1" applyBorder="1" applyAlignment="1">
      <alignment/>
    </xf>
    <xf numFmtId="0" fontId="2" fillId="35" borderId="0" xfId="0" applyFont="1" applyFill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39" fontId="0" fillId="34" borderId="0" xfId="0" applyNumberFormat="1" applyFill="1" applyBorder="1" applyAlignment="1">
      <alignment/>
    </xf>
    <xf numFmtId="39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tabSelected="1" zoomScalePageLayoutView="0" workbookViewId="0" topLeftCell="A1">
      <selection activeCell="B2" sqref="B2"/>
    </sheetView>
  </sheetViews>
  <sheetFormatPr defaultColWidth="9.140625" defaultRowHeight="12.75"/>
  <cols>
    <col min="1" max="1" width="26.8515625" style="0" customWidth="1"/>
    <col min="2" max="2" width="24.140625" style="0" customWidth="1"/>
    <col min="3" max="3" width="11.00390625" style="0" customWidth="1"/>
    <col min="6" max="6" width="10.140625" style="0" customWidth="1"/>
    <col min="15" max="15" width="14.57421875" style="0" customWidth="1"/>
  </cols>
  <sheetData>
    <row r="1" ht="30" customHeight="1">
      <c r="A1" s="12" t="s">
        <v>16</v>
      </c>
    </row>
    <row r="2" ht="30" customHeight="1">
      <c r="A2" s="12"/>
    </row>
    <row r="3" spans="1:2" ht="15" customHeight="1">
      <c r="A3" s="13" t="s">
        <v>18</v>
      </c>
      <c r="B3" s="16"/>
    </row>
    <row r="4" spans="1:2" ht="15" customHeight="1">
      <c r="A4" s="13" t="s">
        <v>17</v>
      </c>
      <c r="B4" s="15"/>
    </row>
    <row r="5" spans="1:2" ht="15" customHeight="1">
      <c r="A5" s="13" t="s">
        <v>19</v>
      </c>
      <c r="B5" s="15"/>
    </row>
    <row r="6" ht="15" customHeight="1">
      <c r="A6" s="4"/>
    </row>
    <row r="7" spans="1:2" ht="12.75">
      <c r="A7" s="14" t="s">
        <v>0</v>
      </c>
      <c r="B7" s="6"/>
    </row>
    <row r="8" spans="1:3" ht="13.5" customHeight="1">
      <c r="A8" s="14" t="s">
        <v>1</v>
      </c>
      <c r="B8" s="6"/>
      <c r="C8" s="5"/>
    </row>
    <row r="9" spans="3:16" ht="44.25" customHeight="1">
      <c r="C9" s="1"/>
      <c r="D9" s="1" t="s">
        <v>10</v>
      </c>
      <c r="E9" s="1" t="s">
        <v>12</v>
      </c>
      <c r="F9" s="1" t="s">
        <v>7</v>
      </c>
      <c r="G9" s="1" t="s">
        <v>20</v>
      </c>
      <c r="H9" s="1" t="s">
        <v>23</v>
      </c>
      <c r="I9" s="19" t="s">
        <v>11</v>
      </c>
      <c r="J9" s="1" t="s">
        <v>24</v>
      </c>
      <c r="K9" s="1" t="s">
        <v>4</v>
      </c>
      <c r="L9" s="19" t="s">
        <v>3</v>
      </c>
      <c r="M9" s="1" t="s">
        <v>5</v>
      </c>
      <c r="N9" s="1" t="s">
        <v>8</v>
      </c>
      <c r="O9" s="1" t="s">
        <v>6</v>
      </c>
      <c r="P9" s="1" t="s">
        <v>9</v>
      </c>
    </row>
    <row r="10" spans="3:16" ht="18" customHeight="1">
      <c r="C10" s="3" t="s">
        <v>2</v>
      </c>
      <c r="D10" s="3">
        <v>516210</v>
      </c>
      <c r="E10" s="3">
        <v>516055</v>
      </c>
      <c r="F10" s="3">
        <v>516015</v>
      </c>
      <c r="G10" s="3">
        <v>516075</v>
      </c>
      <c r="H10" s="3">
        <v>516075</v>
      </c>
      <c r="I10" s="20">
        <v>516175</v>
      </c>
      <c r="J10" s="3">
        <v>516005</v>
      </c>
      <c r="K10" s="3">
        <v>516005</v>
      </c>
      <c r="L10" s="20">
        <v>516200</v>
      </c>
      <c r="M10" s="3">
        <v>516170</v>
      </c>
      <c r="N10" s="3">
        <v>516080</v>
      </c>
      <c r="O10" s="3">
        <v>516205</v>
      </c>
      <c r="P10" s="3"/>
    </row>
    <row r="11" spans="1:16" ht="18" customHeight="1">
      <c r="A11" s="11" t="s">
        <v>15</v>
      </c>
      <c r="B11" s="3" t="s">
        <v>25</v>
      </c>
      <c r="C11" s="17">
        <v>1026.06</v>
      </c>
      <c r="D11" s="17">
        <v>3.27</v>
      </c>
      <c r="E11" s="17">
        <v>276.97</v>
      </c>
      <c r="F11" s="17">
        <v>0.71</v>
      </c>
      <c r="G11" s="17">
        <v>0.14</v>
      </c>
      <c r="H11" s="17">
        <v>0.45</v>
      </c>
      <c r="I11" s="17">
        <v>114.76</v>
      </c>
      <c r="J11" s="17">
        <v>0</v>
      </c>
      <c r="K11" s="17">
        <v>0</v>
      </c>
      <c r="L11" s="17">
        <v>0</v>
      </c>
      <c r="M11" s="17">
        <v>65.88</v>
      </c>
      <c r="N11" s="17">
        <v>15.41</v>
      </c>
      <c r="O11" s="17">
        <v>0</v>
      </c>
      <c r="P11" s="9">
        <f>SUM(C11:O11)</f>
        <v>1503.6500000000003</v>
      </c>
    </row>
    <row r="12" spans="3:16" ht="12.7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t="s">
        <v>14</v>
      </c>
      <c r="B13" s="2" t="s">
        <v>21</v>
      </c>
      <c r="C13" s="21">
        <v>750</v>
      </c>
      <c r="D13" s="22">
        <f>ROUND(SUM($C13/$C$11)*D$11,2)</f>
        <v>2.39</v>
      </c>
      <c r="E13" s="22">
        <f aca="true" t="shared" si="0" ref="E13:O16">ROUND(SUM($C13/$C$11)*E$11,2)</f>
        <v>202.45</v>
      </c>
      <c r="F13" s="22">
        <f t="shared" si="0"/>
        <v>0.52</v>
      </c>
      <c r="G13" s="22">
        <f t="shared" si="0"/>
        <v>0.1</v>
      </c>
      <c r="H13" s="22">
        <f t="shared" si="0"/>
        <v>0.33</v>
      </c>
      <c r="I13" s="22">
        <f t="shared" si="0"/>
        <v>83.88</v>
      </c>
      <c r="J13" s="22">
        <f t="shared" si="0"/>
        <v>0</v>
      </c>
      <c r="K13" s="22">
        <f t="shared" si="0"/>
        <v>0</v>
      </c>
      <c r="L13" s="22">
        <f t="shared" si="0"/>
        <v>0</v>
      </c>
      <c r="M13" s="22">
        <f t="shared" si="0"/>
        <v>48.16</v>
      </c>
      <c r="N13" s="22">
        <f t="shared" si="0"/>
        <v>11.26</v>
      </c>
      <c r="O13" s="22">
        <f t="shared" si="0"/>
        <v>0</v>
      </c>
      <c r="P13" s="9">
        <f>SUM(C13:O13)</f>
        <v>1099.0900000000001</v>
      </c>
    </row>
    <row r="14" spans="2:16" ht="12.75">
      <c r="B14" s="2"/>
      <c r="C14" s="21">
        <v>0</v>
      </c>
      <c r="D14" s="22">
        <f>ROUND(SUM($C14/$C$11)*D$11,2)</f>
        <v>0</v>
      </c>
      <c r="E14" s="22">
        <f t="shared" si="0"/>
        <v>0</v>
      </c>
      <c r="F14" s="22">
        <f t="shared" si="0"/>
        <v>0</v>
      </c>
      <c r="G14" s="22">
        <f t="shared" si="0"/>
        <v>0</v>
      </c>
      <c r="H14" s="22">
        <f t="shared" si="0"/>
        <v>0</v>
      </c>
      <c r="I14" s="22">
        <f t="shared" si="0"/>
        <v>0</v>
      </c>
      <c r="J14" s="22">
        <f t="shared" si="0"/>
        <v>0</v>
      </c>
      <c r="K14" s="22">
        <f t="shared" si="0"/>
        <v>0</v>
      </c>
      <c r="L14" s="22">
        <f t="shared" si="0"/>
        <v>0</v>
      </c>
      <c r="M14" s="22">
        <f t="shared" si="0"/>
        <v>0</v>
      </c>
      <c r="N14" s="22">
        <f t="shared" si="0"/>
        <v>0</v>
      </c>
      <c r="O14" s="22">
        <f t="shared" si="0"/>
        <v>0</v>
      </c>
      <c r="P14" s="9">
        <f>SUM(C14:O14)</f>
        <v>0</v>
      </c>
    </row>
    <row r="15" spans="2:16" ht="12.75">
      <c r="B15" s="2"/>
      <c r="C15" s="21">
        <v>0</v>
      </c>
      <c r="D15" s="22">
        <f>ROUND(SUM($C15/$C$11)*D$11,2)</f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2">
        <f t="shared" si="0"/>
        <v>0</v>
      </c>
      <c r="N15" s="22">
        <f t="shared" si="0"/>
        <v>0</v>
      </c>
      <c r="O15" s="22">
        <f t="shared" si="0"/>
        <v>0</v>
      </c>
      <c r="P15" s="9">
        <f>SUM(C15:O15)</f>
        <v>0</v>
      </c>
    </row>
    <row r="16" spans="2:16" ht="12.75">
      <c r="B16" s="2"/>
      <c r="C16" s="21">
        <v>0</v>
      </c>
      <c r="D16" s="22">
        <f>ROUND(SUM($C16/$C$11)*D$11,2)</f>
        <v>0</v>
      </c>
      <c r="E16" s="22">
        <f t="shared" si="0"/>
        <v>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0</v>
      </c>
      <c r="K16" s="22">
        <f t="shared" si="0"/>
        <v>0</v>
      </c>
      <c r="L16" s="22">
        <f t="shared" si="0"/>
        <v>0</v>
      </c>
      <c r="M16" s="22">
        <f t="shared" si="0"/>
        <v>0</v>
      </c>
      <c r="N16" s="22">
        <f t="shared" si="0"/>
        <v>0</v>
      </c>
      <c r="O16" s="22">
        <f t="shared" si="0"/>
        <v>0</v>
      </c>
      <c r="P16" s="9">
        <f>SUM(C16:O16)</f>
        <v>0</v>
      </c>
    </row>
    <row r="17" spans="2:16" ht="12.75">
      <c r="B17" s="2"/>
      <c r="C17" s="18">
        <v>0</v>
      </c>
      <c r="D17" s="8">
        <f>ROUND(SUM($C17/$C$11)*D$11,2)</f>
        <v>0</v>
      </c>
      <c r="E17" s="8">
        <f aca="true" t="shared" si="1" ref="E17:O17">ROUND(SUM($C17/$C$11)*E$11,2)</f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8">
        <f t="shared" si="1"/>
        <v>0</v>
      </c>
      <c r="L17" s="8">
        <f t="shared" si="1"/>
        <v>0</v>
      </c>
      <c r="M17" s="8">
        <f t="shared" si="1"/>
        <v>0</v>
      </c>
      <c r="N17" s="8">
        <f t="shared" si="1"/>
        <v>0</v>
      </c>
      <c r="O17" s="8">
        <f t="shared" si="1"/>
        <v>0</v>
      </c>
      <c r="P17" s="8">
        <f>SUM(C17:O17)</f>
        <v>0</v>
      </c>
    </row>
    <row r="18" spans="3:16" ht="12.75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3.5" thickBot="1">
      <c r="A19" t="s">
        <v>13</v>
      </c>
      <c r="B19" s="2" t="s">
        <v>22</v>
      </c>
      <c r="C19" s="10">
        <f>+C11-C13-C14-C15-C16-C17</f>
        <v>276.05999999999995</v>
      </c>
      <c r="D19" s="10">
        <f aca="true" t="shared" si="2" ref="D19:O19">+D11-D13-D14-D15-D16-D17</f>
        <v>0.8799999999999999</v>
      </c>
      <c r="E19" s="10">
        <f t="shared" si="2"/>
        <v>74.52000000000004</v>
      </c>
      <c r="F19" s="10">
        <f t="shared" si="2"/>
        <v>0.18999999999999995</v>
      </c>
      <c r="G19" s="10">
        <f t="shared" si="2"/>
        <v>0.04000000000000001</v>
      </c>
      <c r="H19" s="10">
        <f t="shared" si="2"/>
        <v>0.12</v>
      </c>
      <c r="I19" s="10">
        <f t="shared" si="2"/>
        <v>30.88000000000001</v>
      </c>
      <c r="J19" s="10">
        <f t="shared" si="2"/>
        <v>0</v>
      </c>
      <c r="K19" s="10">
        <f t="shared" si="2"/>
        <v>0</v>
      </c>
      <c r="L19" s="10">
        <f t="shared" si="2"/>
        <v>0</v>
      </c>
      <c r="M19" s="10">
        <f t="shared" si="2"/>
        <v>17.72</v>
      </c>
      <c r="N19" s="10">
        <f t="shared" si="2"/>
        <v>4.15</v>
      </c>
      <c r="O19" s="10">
        <f t="shared" si="2"/>
        <v>0</v>
      </c>
      <c r="P19" s="10">
        <f>SUM(C19:O19)</f>
        <v>404.55999999999995</v>
      </c>
    </row>
    <row r="20" spans="2:16" ht="13.5" thickTop="1">
      <c r="B20" s="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3:16" ht="12.75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</sheetData>
  <sheetProtection/>
  <printOptions/>
  <pageMargins left="0.25" right="0.25" top="1" bottom="1" header="0.5" footer="0.5"/>
  <pageSetup fitToHeight="1" fitToWidth="1" horizontalDpi="600" verticalDpi="600" orientation="landscape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CFetsch</dc:creator>
  <cp:keywords/>
  <dc:description/>
  <cp:lastModifiedBy>Pic, Jackie</cp:lastModifiedBy>
  <cp:lastPrinted>2005-10-18T15:45:52Z</cp:lastPrinted>
  <dcterms:created xsi:type="dcterms:W3CDTF">2005-04-14T17:46:23Z</dcterms:created>
  <dcterms:modified xsi:type="dcterms:W3CDTF">2023-08-30T15:54:15Z</dcterms:modified>
  <cp:category/>
  <cp:version/>
  <cp:contentType/>
  <cp:contentStatus/>
</cp:coreProperties>
</file>